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tabRatio="878" firstSheet="6" activeTab="6"/>
  </bookViews>
  <sheets>
    <sheet name="БП " sheetId="1" state="hidden" r:id="rId1"/>
    <sheet name="Скакалка" sheetId="26" state="hidden" r:id="rId2"/>
    <sheet name="Обруч" sheetId="27" state="hidden" r:id="rId3"/>
    <sheet name="Мяч" sheetId="28" state="hidden" r:id="rId4"/>
    <sheet name="Булавы" sheetId="29" state="hidden" r:id="rId5"/>
    <sheet name="Лента" sheetId="30" state="hidden" r:id="rId6"/>
    <sheet name="МНОГОБ ОБЛ  (3)" sheetId="31" r:id="rId7"/>
    <sheet name="Лист3" sheetId="3" r:id="rId8"/>
  </sheets>
  <definedNames>
    <definedName name="Ввод">'БП '!$E$4:$F$58,'БП '!$H$4:$J$58,'БП '!$M$4:$M$58</definedName>
    <definedName name="Ввод2">Скакалка!$E$4:$F$58,Скакалка!$H$4:$J$58,Скакалка!$M$4:$M$58</definedName>
    <definedName name="Ввод3">Обруч!$E$4:$F$60,Обруч!$H$4:$J$60,Обруч!$M$4:$M$59</definedName>
    <definedName name="Ввод4">Мяч!$E$4:$F$58,Мяч!$H$4:$J$58,Мяч!$M$4:$M$58</definedName>
    <definedName name="Ввод5">Булавы!$E$4:$F$58,Булавы!$H$4:$J$58,Булавы!$M$4:$M$58</definedName>
    <definedName name="Ввод6">Лента!$E$4:$F$58,Лента!$H$4:$J$58,Лента!$M$4:$M$58</definedName>
  </definedNames>
  <calcPr calcId="124519"/>
</workbook>
</file>

<file path=xl/calcChain.xml><?xml version="1.0" encoding="utf-8"?>
<calcChain xmlns="http://schemas.openxmlformats.org/spreadsheetml/2006/main">
  <c r="AN24" i="31"/>
  <c r="AN23"/>
  <c r="AN22"/>
  <c r="AN32"/>
  <c r="AN21"/>
  <c r="AN30"/>
  <c r="AN20"/>
  <c r="AN27"/>
  <c r="AN29"/>
  <c r="AN28"/>
  <c r="AN26"/>
  <c r="AN31"/>
  <c r="AN25"/>
  <c r="AN19"/>
  <c r="B45" i="29" l="1"/>
  <c r="B34"/>
  <c r="B19"/>
  <c r="B4"/>
  <c r="B45" i="30"/>
  <c r="B34"/>
  <c r="B19"/>
  <c r="B45" i="28"/>
  <c r="B34"/>
  <c r="B19"/>
  <c r="B4" i="30"/>
  <c r="B4" i="28"/>
  <c r="B45" i="27"/>
  <c r="B34"/>
  <c r="B19"/>
  <c r="B4"/>
  <c r="B45" i="26"/>
  <c r="B34"/>
  <c r="B19"/>
  <c r="I5"/>
  <c r="I6"/>
  <c r="I5" i="27"/>
  <c r="I6"/>
  <c r="I5" i="29"/>
  <c r="I6"/>
  <c r="I5" i="30"/>
  <c r="I6"/>
  <c r="I55" i="27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I55" i="28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I55" i="29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I55" i="30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I55" i="26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I7" i="27"/>
  <c r="I7" i="28"/>
  <c r="I7" i="29"/>
  <c r="I7" i="30"/>
  <c r="I7" i="26"/>
  <c r="B4"/>
  <c r="I6" i="28" l="1"/>
  <c r="I5"/>
  <c r="AB5" i="1"/>
  <c r="L54" i="31" l="1"/>
  <c r="K54"/>
  <c r="J54"/>
  <c r="I54"/>
  <c r="G54"/>
  <c r="F54"/>
  <c r="E54"/>
  <c r="M53"/>
  <c r="L53"/>
  <c r="K53"/>
  <c r="J53"/>
  <c r="I53"/>
  <c r="F53"/>
  <c r="E53"/>
  <c r="L52"/>
  <c r="K52"/>
  <c r="J52"/>
  <c r="I52"/>
  <c r="F52"/>
  <c r="E52"/>
  <c r="L51"/>
  <c r="K51"/>
  <c r="J51"/>
  <c r="I51"/>
  <c r="F51"/>
  <c r="E51"/>
  <c r="L50"/>
  <c r="K50"/>
  <c r="J50"/>
  <c r="I50"/>
  <c r="F50"/>
  <c r="E50"/>
  <c r="L49"/>
  <c r="K49"/>
  <c r="J49"/>
  <c r="I49"/>
  <c r="F49"/>
  <c r="E49"/>
  <c r="L48"/>
  <c r="K48"/>
  <c r="J48"/>
  <c r="I48"/>
  <c r="F48"/>
  <c r="E48"/>
  <c r="L47"/>
  <c r="K47"/>
  <c r="J47"/>
  <c r="I47"/>
  <c r="F47"/>
  <c r="E47"/>
  <c r="L46"/>
  <c r="K46"/>
  <c r="J46"/>
  <c r="I46"/>
  <c r="F46"/>
  <c r="E46"/>
  <c r="L45"/>
  <c r="K45"/>
  <c r="J45"/>
  <c r="I45"/>
  <c r="F45"/>
  <c r="E45"/>
  <c r="N43"/>
  <c r="M43"/>
  <c r="L43"/>
  <c r="K43"/>
  <c r="J43"/>
  <c r="I43"/>
  <c r="H43"/>
  <c r="G43"/>
  <c r="F43"/>
  <c r="E43"/>
  <c r="N42"/>
  <c r="M42"/>
  <c r="L42"/>
  <c r="K42"/>
  <c r="J42"/>
  <c r="I42"/>
  <c r="H42"/>
  <c r="G42"/>
  <c r="F42"/>
  <c r="E42"/>
  <c r="N41"/>
  <c r="M41"/>
  <c r="L41"/>
  <c r="K41"/>
  <c r="J41"/>
  <c r="I41"/>
  <c r="H41"/>
  <c r="G41"/>
  <c r="F41"/>
  <c r="E41"/>
  <c r="N40"/>
  <c r="M40"/>
  <c r="L40"/>
  <c r="K40"/>
  <c r="J40"/>
  <c r="I40"/>
  <c r="H40"/>
  <c r="G40"/>
  <c r="F40"/>
  <c r="E40"/>
  <c r="N39"/>
  <c r="M39"/>
  <c r="L39"/>
  <c r="K39"/>
  <c r="J39"/>
  <c r="I39"/>
  <c r="H39"/>
  <c r="G39"/>
  <c r="F39"/>
  <c r="E39"/>
  <c r="N38"/>
  <c r="M38"/>
  <c r="L38"/>
  <c r="K38"/>
  <c r="J38"/>
  <c r="I38"/>
  <c r="H38"/>
  <c r="G38"/>
  <c r="F38"/>
  <c r="E38"/>
  <c r="N37"/>
  <c r="M37"/>
  <c r="L37"/>
  <c r="K37"/>
  <c r="J37"/>
  <c r="I37"/>
  <c r="H37"/>
  <c r="G37"/>
  <c r="F37"/>
  <c r="E37"/>
  <c r="N36"/>
  <c r="M36"/>
  <c r="L36"/>
  <c r="K36"/>
  <c r="J36"/>
  <c r="I36"/>
  <c r="H36"/>
  <c r="G36"/>
  <c r="F36"/>
  <c r="E36"/>
  <c r="N35"/>
  <c r="M35"/>
  <c r="L35"/>
  <c r="K35"/>
  <c r="J35"/>
  <c r="I35"/>
  <c r="H35"/>
  <c r="G35"/>
  <c r="F35"/>
  <c r="E35"/>
  <c r="N34"/>
  <c r="M34"/>
  <c r="L34"/>
  <c r="K34"/>
  <c r="J34"/>
  <c r="I34"/>
  <c r="H34"/>
  <c r="G34"/>
  <c r="F34"/>
  <c r="E34"/>
  <c r="N32"/>
  <c r="M32"/>
  <c r="L32"/>
  <c r="K32"/>
  <c r="J32"/>
  <c r="I32"/>
  <c r="H32"/>
  <c r="G32"/>
  <c r="F32"/>
  <c r="E32"/>
  <c r="N31"/>
  <c r="M31"/>
  <c r="L31"/>
  <c r="K31"/>
  <c r="J31"/>
  <c r="I31"/>
  <c r="H31"/>
  <c r="G31"/>
  <c r="F31"/>
  <c r="E31"/>
  <c r="N30"/>
  <c r="M30"/>
  <c r="L30"/>
  <c r="K30"/>
  <c r="J30"/>
  <c r="I30"/>
  <c r="H30"/>
  <c r="G30"/>
  <c r="F30"/>
  <c r="E30"/>
  <c r="N29"/>
  <c r="M29"/>
  <c r="L29"/>
  <c r="K29"/>
  <c r="J29"/>
  <c r="I29"/>
  <c r="H29"/>
  <c r="G29"/>
  <c r="F29"/>
  <c r="E29"/>
  <c r="N28"/>
  <c r="M28"/>
  <c r="L28"/>
  <c r="K28"/>
  <c r="J28"/>
  <c r="I28"/>
  <c r="H28"/>
  <c r="G28"/>
  <c r="F28"/>
  <c r="E28"/>
  <c r="N27"/>
  <c r="M27"/>
  <c r="L27"/>
  <c r="K27"/>
  <c r="J27"/>
  <c r="I27"/>
  <c r="H27"/>
  <c r="G27"/>
  <c r="F27"/>
  <c r="E27"/>
  <c r="N26"/>
  <c r="M26"/>
  <c r="L26"/>
  <c r="K26"/>
  <c r="J26"/>
  <c r="I26"/>
  <c r="H26"/>
  <c r="G26"/>
  <c r="F26"/>
  <c r="E26"/>
  <c r="N25"/>
  <c r="M25"/>
  <c r="L25"/>
  <c r="K25"/>
  <c r="J25"/>
  <c r="I25"/>
  <c r="H25"/>
  <c r="G25"/>
  <c r="F25"/>
  <c r="E25"/>
  <c r="N24"/>
  <c r="M24"/>
  <c r="L24"/>
  <c r="K24"/>
  <c r="J24"/>
  <c r="I24"/>
  <c r="H24"/>
  <c r="G24"/>
  <c r="F24"/>
  <c r="E24"/>
  <c r="N23"/>
  <c r="M23"/>
  <c r="L23"/>
  <c r="K23"/>
  <c r="J23"/>
  <c r="I23"/>
  <c r="H23"/>
  <c r="G23"/>
  <c r="F23"/>
  <c r="E23"/>
  <c r="N22"/>
  <c r="M22"/>
  <c r="L22"/>
  <c r="K22"/>
  <c r="J22"/>
  <c r="I22"/>
  <c r="H22"/>
  <c r="G22"/>
  <c r="F22"/>
  <c r="E22"/>
  <c r="N21"/>
  <c r="M21"/>
  <c r="L21"/>
  <c r="K21"/>
  <c r="J21"/>
  <c r="I21"/>
  <c r="H21"/>
  <c r="G21"/>
  <c r="F21"/>
  <c r="E21"/>
  <c r="N20"/>
  <c r="M20"/>
  <c r="L20"/>
  <c r="K20"/>
  <c r="J20"/>
  <c r="I20"/>
  <c r="H20"/>
  <c r="G20"/>
  <c r="F20"/>
  <c r="E20"/>
  <c r="N19"/>
  <c r="M19"/>
  <c r="L19"/>
  <c r="K19"/>
  <c r="J19"/>
  <c r="I19"/>
  <c r="H19"/>
  <c r="G19"/>
  <c r="F19"/>
  <c r="E19"/>
  <c r="E5"/>
  <c r="F5"/>
  <c r="G5"/>
  <c r="H5"/>
  <c r="I5"/>
  <c r="J5"/>
  <c r="K5"/>
  <c r="L5"/>
  <c r="M5"/>
  <c r="N5"/>
  <c r="E6"/>
  <c r="F6"/>
  <c r="G6"/>
  <c r="H6"/>
  <c r="I6"/>
  <c r="J6"/>
  <c r="K6"/>
  <c r="L6"/>
  <c r="M6"/>
  <c r="N6"/>
  <c r="E7"/>
  <c r="F7"/>
  <c r="G7"/>
  <c r="H7"/>
  <c r="I7"/>
  <c r="J7"/>
  <c r="K7"/>
  <c r="L7"/>
  <c r="M7"/>
  <c r="N7"/>
  <c r="E8"/>
  <c r="F8"/>
  <c r="G8"/>
  <c r="H8"/>
  <c r="I8"/>
  <c r="J8"/>
  <c r="K8"/>
  <c r="L8"/>
  <c r="M8"/>
  <c r="N8"/>
  <c r="E9"/>
  <c r="F9"/>
  <c r="G9"/>
  <c r="H9"/>
  <c r="I9"/>
  <c r="J9"/>
  <c r="K9"/>
  <c r="L9"/>
  <c r="M9"/>
  <c r="N9"/>
  <c r="E10"/>
  <c r="F10"/>
  <c r="G10"/>
  <c r="H10"/>
  <c r="I10"/>
  <c r="J10"/>
  <c r="K10"/>
  <c r="L10"/>
  <c r="M10"/>
  <c r="N10"/>
  <c r="E11"/>
  <c r="F11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F14"/>
  <c r="G14"/>
  <c r="H14"/>
  <c r="I14"/>
  <c r="J14"/>
  <c r="K14"/>
  <c r="L14"/>
  <c r="M14"/>
  <c r="N14"/>
  <c r="E15"/>
  <c r="F15"/>
  <c r="G15"/>
  <c r="H15"/>
  <c r="I15"/>
  <c r="J15"/>
  <c r="K15"/>
  <c r="L15"/>
  <c r="M15"/>
  <c r="N15"/>
  <c r="E16"/>
  <c r="F16"/>
  <c r="G16"/>
  <c r="H16"/>
  <c r="I16"/>
  <c r="J16"/>
  <c r="K16"/>
  <c r="L16"/>
  <c r="M16"/>
  <c r="N16"/>
  <c r="E17"/>
  <c r="F17"/>
  <c r="G17"/>
  <c r="H17"/>
  <c r="I17"/>
  <c r="J17"/>
  <c r="K17"/>
  <c r="L17"/>
  <c r="M17"/>
  <c r="N17"/>
  <c r="N4"/>
  <c r="M4"/>
  <c r="H4"/>
  <c r="I4"/>
  <c r="J4"/>
  <c r="K4"/>
  <c r="L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E4"/>
  <c r="F4"/>
  <c r="G4"/>
  <c r="E55"/>
  <c r="F55"/>
  <c r="G55"/>
  <c r="E56"/>
  <c r="F56"/>
  <c r="G56"/>
  <c r="E57"/>
  <c r="F57"/>
  <c r="G57"/>
  <c r="E58"/>
  <c r="F58"/>
  <c r="G58"/>
  <c r="O58"/>
  <c r="E59"/>
  <c r="F59"/>
  <c r="G59"/>
  <c r="O59"/>
  <c r="C4"/>
  <c r="D4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4"/>
  <c r="B4"/>
  <c r="A5"/>
  <c r="B5"/>
  <c r="A6"/>
  <c r="B6"/>
  <c r="B3"/>
  <c r="O10" l="1"/>
  <c r="O8"/>
  <c r="O14"/>
  <c r="O16"/>
  <c r="O12"/>
  <c r="O55"/>
  <c r="O19"/>
  <c r="O21"/>
  <c r="O23"/>
  <c r="O25"/>
  <c r="O27"/>
  <c r="O29"/>
  <c r="O31"/>
  <c r="O36"/>
  <c r="O38"/>
  <c r="O40"/>
  <c r="O42"/>
  <c r="O45"/>
  <c r="O47"/>
  <c r="O48"/>
  <c r="O17"/>
  <c r="O15"/>
  <c r="O13"/>
  <c r="O11"/>
  <c r="O9"/>
  <c r="O7"/>
  <c r="O5"/>
  <c r="O49"/>
  <c r="O51"/>
  <c r="O53"/>
  <c r="O20"/>
  <c r="O24"/>
  <c r="O28"/>
  <c r="O32"/>
  <c r="O52"/>
  <c r="O26"/>
  <c r="O35"/>
  <c r="O37"/>
  <c r="O39"/>
  <c r="O41"/>
  <c r="O43"/>
  <c r="O46"/>
  <c r="O50"/>
  <c r="O54"/>
  <c r="O22"/>
  <c r="O30"/>
  <c r="O4"/>
  <c r="O56"/>
  <c r="O57"/>
  <c r="O6"/>
  <c r="O34"/>
  <c r="AA47" i="27"/>
  <c r="Z47"/>
  <c r="AB47" s="1"/>
  <c r="AC47" l="1"/>
  <c r="AD47" s="1"/>
  <c r="AA58" i="30"/>
  <c r="Z58"/>
  <c r="AB58" s="1"/>
  <c r="AA57"/>
  <c r="Z57"/>
  <c r="AB57" s="1"/>
  <c r="AA56"/>
  <c r="Z56"/>
  <c r="AB56" s="1"/>
  <c r="AC56" s="1"/>
  <c r="AD56" s="1"/>
  <c r="AA55"/>
  <c r="Z55"/>
  <c r="AB55" s="1"/>
  <c r="AA54"/>
  <c r="Z54"/>
  <c r="AB54" s="1"/>
  <c r="AB53"/>
  <c r="AA53"/>
  <c r="Z53"/>
  <c r="AA52"/>
  <c r="Z52"/>
  <c r="AB52" s="1"/>
  <c r="AC52" s="1"/>
  <c r="AD52" s="1"/>
  <c r="AA51"/>
  <c r="Z51"/>
  <c r="AB51" s="1"/>
  <c r="AA50"/>
  <c r="Z50"/>
  <c r="AB50" s="1"/>
  <c r="AA49"/>
  <c r="Z49"/>
  <c r="AB49" s="1"/>
  <c r="AA48"/>
  <c r="Z48"/>
  <c r="AB48" s="1"/>
  <c r="AC48" s="1"/>
  <c r="AD48" s="1"/>
  <c r="AA47"/>
  <c r="Z47"/>
  <c r="AB47" s="1"/>
  <c r="AA46"/>
  <c r="Z46"/>
  <c r="AB46" s="1"/>
  <c r="AA45"/>
  <c r="Z45"/>
  <c r="AB45" s="1"/>
  <c r="AA44"/>
  <c r="Z44"/>
  <c r="AB44" s="1"/>
  <c r="AA43"/>
  <c r="Z43"/>
  <c r="AB43" s="1"/>
  <c r="AA42"/>
  <c r="Z42"/>
  <c r="AB42" s="1"/>
  <c r="AA41"/>
  <c r="Z41"/>
  <c r="AB41" s="1"/>
  <c r="AA40"/>
  <c r="Z40"/>
  <c r="AB40" s="1"/>
  <c r="AA39"/>
  <c r="Z39"/>
  <c r="AB39" s="1"/>
  <c r="AA38"/>
  <c r="Z38"/>
  <c r="AB38" s="1"/>
  <c r="AA37"/>
  <c r="Z37"/>
  <c r="AB37" s="1"/>
  <c r="AA36"/>
  <c r="Z36"/>
  <c r="AB36" s="1"/>
  <c r="AA35"/>
  <c r="Z35"/>
  <c r="AB35" s="1"/>
  <c r="AA34"/>
  <c r="Z34"/>
  <c r="AB34" s="1"/>
  <c r="AA33"/>
  <c r="Z33"/>
  <c r="AB33" s="1"/>
  <c r="AA32"/>
  <c r="Z32"/>
  <c r="AB32" s="1"/>
  <c r="AA31"/>
  <c r="Z31"/>
  <c r="AB31" s="1"/>
  <c r="AA30"/>
  <c r="Z30"/>
  <c r="AB30" s="1"/>
  <c r="AA29"/>
  <c r="Z29"/>
  <c r="AB29" s="1"/>
  <c r="AA28"/>
  <c r="Z28"/>
  <c r="AB28" s="1"/>
  <c r="AC28" s="1"/>
  <c r="AD28" s="1"/>
  <c r="AA27"/>
  <c r="Z27"/>
  <c r="AB27" s="1"/>
  <c r="AA26"/>
  <c r="Z26"/>
  <c r="AB26" s="1"/>
  <c r="AA25"/>
  <c r="Z25"/>
  <c r="AB25" s="1"/>
  <c r="AA24"/>
  <c r="Z24"/>
  <c r="AB24" s="1"/>
  <c r="AA23"/>
  <c r="Z23"/>
  <c r="AB23" s="1"/>
  <c r="AA22"/>
  <c r="Z22"/>
  <c r="AB22" s="1"/>
  <c r="AA21"/>
  <c r="Z21"/>
  <c r="AB21" s="1"/>
  <c r="AA20"/>
  <c r="Z20"/>
  <c r="AB20" s="1"/>
  <c r="AA19"/>
  <c r="Z19"/>
  <c r="AB19" s="1"/>
  <c r="AA18"/>
  <c r="Z18"/>
  <c r="AB18" s="1"/>
  <c r="AA17"/>
  <c r="Z17"/>
  <c r="AB17" s="1"/>
  <c r="AA16"/>
  <c r="Z16"/>
  <c r="AB16" s="1"/>
  <c r="AA15"/>
  <c r="Z15"/>
  <c r="AB15" s="1"/>
  <c r="AA14"/>
  <c r="Z14"/>
  <c r="AB14" s="1"/>
  <c r="AA13"/>
  <c r="Z13"/>
  <c r="AB13" s="1"/>
  <c r="AA12"/>
  <c r="Z12"/>
  <c r="AB12" s="1"/>
  <c r="AA11"/>
  <c r="Z11"/>
  <c r="AB11" s="1"/>
  <c r="AA10"/>
  <c r="Z10"/>
  <c r="AB10" s="1"/>
  <c r="AA9"/>
  <c r="Z9"/>
  <c r="AB9" s="1"/>
  <c r="AA8"/>
  <c r="Z8"/>
  <c r="AB8" s="1"/>
  <c r="AA7"/>
  <c r="Z7"/>
  <c r="AB7" s="1"/>
  <c r="AA6"/>
  <c r="Z6"/>
  <c r="AB6" s="1"/>
  <c r="AA5"/>
  <c r="Z5"/>
  <c r="AB5" s="1"/>
  <c r="AA4"/>
  <c r="Z4"/>
  <c r="AB4" s="1"/>
  <c r="AA58" i="29"/>
  <c r="Z58"/>
  <c r="AB58" s="1"/>
  <c r="AA57"/>
  <c r="Z57"/>
  <c r="AB57" s="1"/>
  <c r="AA56"/>
  <c r="Z56"/>
  <c r="AB56" s="1"/>
  <c r="AA55"/>
  <c r="Z55"/>
  <c r="AB55" s="1"/>
  <c r="AA54"/>
  <c r="Z54"/>
  <c r="AB54" s="1"/>
  <c r="AA53"/>
  <c r="Z53"/>
  <c r="AB53" s="1"/>
  <c r="AA52"/>
  <c r="Z52"/>
  <c r="AB52" s="1"/>
  <c r="AA51"/>
  <c r="Z51"/>
  <c r="AB51" s="1"/>
  <c r="AA50"/>
  <c r="Z50"/>
  <c r="AB50" s="1"/>
  <c r="AA49"/>
  <c r="Z49"/>
  <c r="AB49" s="1"/>
  <c r="AA48"/>
  <c r="Z48"/>
  <c r="AB48" s="1"/>
  <c r="AA47"/>
  <c r="Z47"/>
  <c r="AB47" s="1"/>
  <c r="AA46"/>
  <c r="Z46"/>
  <c r="AB46" s="1"/>
  <c r="AA45"/>
  <c r="Z45"/>
  <c r="AB45" s="1"/>
  <c r="AA44"/>
  <c r="Z44"/>
  <c r="AB44" s="1"/>
  <c r="AA43"/>
  <c r="Z43"/>
  <c r="AB43" s="1"/>
  <c r="AC43" s="1"/>
  <c r="AD43" s="1"/>
  <c r="AA42"/>
  <c r="Z42"/>
  <c r="AB42" s="1"/>
  <c r="AA41"/>
  <c r="Z41"/>
  <c r="AB41" s="1"/>
  <c r="AA40"/>
  <c r="Z40"/>
  <c r="AB40" s="1"/>
  <c r="AA39"/>
  <c r="Z39"/>
  <c r="AB39" s="1"/>
  <c r="AA38"/>
  <c r="Z38"/>
  <c r="AB38" s="1"/>
  <c r="AA37"/>
  <c r="Z37"/>
  <c r="AB37" s="1"/>
  <c r="AA36"/>
  <c r="Z36"/>
  <c r="AB36" s="1"/>
  <c r="AA35"/>
  <c r="Z35"/>
  <c r="AB35" s="1"/>
  <c r="AA34"/>
  <c r="Z34"/>
  <c r="AB34" s="1"/>
  <c r="AA33"/>
  <c r="Z33"/>
  <c r="AB33" s="1"/>
  <c r="AA32"/>
  <c r="Z32"/>
  <c r="AB32" s="1"/>
  <c r="AA31"/>
  <c r="Z31"/>
  <c r="AB31" s="1"/>
  <c r="AA30"/>
  <c r="Z30"/>
  <c r="AB30" s="1"/>
  <c r="AA29"/>
  <c r="Z29"/>
  <c r="AB29" s="1"/>
  <c r="AA28"/>
  <c r="Z28"/>
  <c r="AB28" s="1"/>
  <c r="AA27"/>
  <c r="Z27"/>
  <c r="AB27" s="1"/>
  <c r="AA26"/>
  <c r="Z26"/>
  <c r="AB26" s="1"/>
  <c r="AA25"/>
  <c r="Z25"/>
  <c r="AB25" s="1"/>
  <c r="AA24"/>
  <c r="Z24"/>
  <c r="AB24" s="1"/>
  <c r="AA23"/>
  <c r="Z23"/>
  <c r="AB23" s="1"/>
  <c r="AA22"/>
  <c r="Z22"/>
  <c r="AB22" s="1"/>
  <c r="AA21"/>
  <c r="Z21"/>
  <c r="AB21" s="1"/>
  <c r="AA20"/>
  <c r="Z20"/>
  <c r="AB20" s="1"/>
  <c r="AA19"/>
  <c r="Z19"/>
  <c r="AB19" s="1"/>
  <c r="AA18"/>
  <c r="Z18"/>
  <c r="AB18" s="1"/>
  <c r="AA17"/>
  <c r="Z17"/>
  <c r="AB17" s="1"/>
  <c r="AA16"/>
  <c r="Z16"/>
  <c r="AB16" s="1"/>
  <c r="AA15"/>
  <c r="Z15"/>
  <c r="AB15" s="1"/>
  <c r="AA14"/>
  <c r="Z14"/>
  <c r="AB14" s="1"/>
  <c r="AA13"/>
  <c r="Z13"/>
  <c r="AB13" s="1"/>
  <c r="AA12"/>
  <c r="Z12"/>
  <c r="AB12" s="1"/>
  <c r="AA11"/>
  <c r="Z11"/>
  <c r="AB11" s="1"/>
  <c r="AA10"/>
  <c r="Z10"/>
  <c r="AB10" s="1"/>
  <c r="AA9"/>
  <c r="Z9"/>
  <c r="AB9" s="1"/>
  <c r="AA8"/>
  <c r="Z8"/>
  <c r="AB8" s="1"/>
  <c r="AA7"/>
  <c r="Z7"/>
  <c r="AB7" s="1"/>
  <c r="AA6"/>
  <c r="Z6"/>
  <c r="AB6" s="1"/>
  <c r="AA5"/>
  <c r="Z5"/>
  <c r="AB5" s="1"/>
  <c r="AA4"/>
  <c r="Z4"/>
  <c r="AB4" s="1"/>
  <c r="AA58" i="28"/>
  <c r="Z58"/>
  <c r="AB58" s="1"/>
  <c r="AA57"/>
  <c r="Z57"/>
  <c r="AB57" s="1"/>
  <c r="AA56"/>
  <c r="Z56"/>
  <c r="AB56" s="1"/>
  <c r="AA55"/>
  <c r="Z55"/>
  <c r="AB55" s="1"/>
  <c r="AA54"/>
  <c r="Z54"/>
  <c r="AB54" s="1"/>
  <c r="AA53"/>
  <c r="Z53"/>
  <c r="AB53" s="1"/>
  <c r="AA52"/>
  <c r="Z52"/>
  <c r="AB52" s="1"/>
  <c r="AA51"/>
  <c r="Z51"/>
  <c r="AB51" s="1"/>
  <c r="AA50"/>
  <c r="Z50"/>
  <c r="AB50" s="1"/>
  <c r="AA49"/>
  <c r="Z49"/>
  <c r="AB49" s="1"/>
  <c r="AA48"/>
  <c r="Z48"/>
  <c r="AB48" s="1"/>
  <c r="AA47"/>
  <c r="Z47"/>
  <c r="AB47" s="1"/>
  <c r="AA46"/>
  <c r="Z46"/>
  <c r="AB46" s="1"/>
  <c r="AA45"/>
  <c r="Z45"/>
  <c r="AB45" s="1"/>
  <c r="AA44"/>
  <c r="Z44"/>
  <c r="AB44" s="1"/>
  <c r="AA43"/>
  <c r="Z43"/>
  <c r="AB43" s="1"/>
  <c r="AA42"/>
  <c r="Z42"/>
  <c r="AB42" s="1"/>
  <c r="AA41"/>
  <c r="Z41"/>
  <c r="AB41" s="1"/>
  <c r="AA40"/>
  <c r="Z40"/>
  <c r="AB40" s="1"/>
  <c r="AA39"/>
  <c r="Z39"/>
  <c r="AB39" s="1"/>
  <c r="AA38"/>
  <c r="Z38"/>
  <c r="AB38" s="1"/>
  <c r="AA37"/>
  <c r="Z37"/>
  <c r="AB37" s="1"/>
  <c r="AA36"/>
  <c r="Z36"/>
  <c r="AB36" s="1"/>
  <c r="AA35"/>
  <c r="Z35"/>
  <c r="AB35" s="1"/>
  <c r="AA34"/>
  <c r="Z34"/>
  <c r="AB34" s="1"/>
  <c r="AA33"/>
  <c r="Z33"/>
  <c r="AB33" s="1"/>
  <c r="AA32"/>
  <c r="Z32"/>
  <c r="AB32" s="1"/>
  <c r="AA31"/>
  <c r="Z31"/>
  <c r="AB31" s="1"/>
  <c r="AA30"/>
  <c r="Z30"/>
  <c r="AB30" s="1"/>
  <c r="AA29"/>
  <c r="Z29"/>
  <c r="AB29" s="1"/>
  <c r="AA28"/>
  <c r="Z28"/>
  <c r="AB28" s="1"/>
  <c r="AA27"/>
  <c r="Z27"/>
  <c r="AB27" s="1"/>
  <c r="AA26"/>
  <c r="Z26"/>
  <c r="AB26" s="1"/>
  <c r="AA25"/>
  <c r="Z25"/>
  <c r="AB25" s="1"/>
  <c r="AA24"/>
  <c r="Z24"/>
  <c r="AB24" s="1"/>
  <c r="AA23"/>
  <c r="Z23"/>
  <c r="AB23" s="1"/>
  <c r="AA22"/>
  <c r="Z22"/>
  <c r="AB22" s="1"/>
  <c r="AA21"/>
  <c r="Z21"/>
  <c r="AB21" s="1"/>
  <c r="AA20"/>
  <c r="Z20"/>
  <c r="AB20" s="1"/>
  <c r="AA19"/>
  <c r="Z19"/>
  <c r="AB19" s="1"/>
  <c r="AA18"/>
  <c r="Z18"/>
  <c r="AB18" s="1"/>
  <c r="AA17"/>
  <c r="Z17"/>
  <c r="AB17" s="1"/>
  <c r="AA16"/>
  <c r="Z16"/>
  <c r="AB16" s="1"/>
  <c r="AC16" s="1"/>
  <c r="AD16" s="1"/>
  <c r="AA15"/>
  <c r="Z15"/>
  <c r="AB15" s="1"/>
  <c r="AA14"/>
  <c r="Z14"/>
  <c r="AB14" s="1"/>
  <c r="AA13"/>
  <c r="Z13"/>
  <c r="AB13" s="1"/>
  <c r="AA12"/>
  <c r="Z12"/>
  <c r="AB12" s="1"/>
  <c r="AC12" s="1"/>
  <c r="AD12" s="1"/>
  <c r="AA11"/>
  <c r="Z11"/>
  <c r="AB11" s="1"/>
  <c r="AA10"/>
  <c r="Z10"/>
  <c r="AB10" s="1"/>
  <c r="AA9"/>
  <c r="Z9"/>
  <c r="AB9" s="1"/>
  <c r="AA8"/>
  <c r="Z8"/>
  <c r="AB8" s="1"/>
  <c r="AA7"/>
  <c r="Z7"/>
  <c r="AB7" s="1"/>
  <c r="AA6"/>
  <c r="Z6"/>
  <c r="AB6" s="1"/>
  <c r="AA5"/>
  <c r="Z5"/>
  <c r="AB5" s="1"/>
  <c r="AA4"/>
  <c r="Z4"/>
  <c r="AB4" s="1"/>
  <c r="AA59" i="27"/>
  <c r="Z59"/>
  <c r="AB59" s="1"/>
  <c r="AA58"/>
  <c r="Z58"/>
  <c r="AB58" s="1"/>
  <c r="AA57"/>
  <c r="Z57"/>
  <c r="AB57" s="1"/>
  <c r="AA56"/>
  <c r="Z56"/>
  <c r="AB56" s="1"/>
  <c r="AA55"/>
  <c r="Z55"/>
  <c r="AB55" s="1"/>
  <c r="AA54"/>
  <c r="Z54"/>
  <c r="AB54" s="1"/>
  <c r="AA53"/>
  <c r="Z53"/>
  <c r="AB53" s="1"/>
  <c r="AA52"/>
  <c r="Z52"/>
  <c r="AB52" s="1"/>
  <c r="AA51"/>
  <c r="Z51"/>
  <c r="AB51" s="1"/>
  <c r="AA50"/>
  <c r="Z50"/>
  <c r="AB50" s="1"/>
  <c r="AA49"/>
  <c r="Z49"/>
  <c r="AB49" s="1"/>
  <c r="AA48"/>
  <c r="Z48"/>
  <c r="AB48" s="1"/>
  <c r="AA46"/>
  <c r="Z46"/>
  <c r="AB46" s="1"/>
  <c r="AA45"/>
  <c r="Z45"/>
  <c r="AB45" s="1"/>
  <c r="AA44"/>
  <c r="Z44"/>
  <c r="AB44" s="1"/>
  <c r="AA43"/>
  <c r="Z43"/>
  <c r="AB43" s="1"/>
  <c r="AA42"/>
  <c r="Z42"/>
  <c r="AB42" s="1"/>
  <c r="AA41"/>
  <c r="Z41"/>
  <c r="AB41" s="1"/>
  <c r="AA40"/>
  <c r="Z40"/>
  <c r="AB40" s="1"/>
  <c r="AA39"/>
  <c r="Z39"/>
  <c r="AB39" s="1"/>
  <c r="AA38"/>
  <c r="Z38"/>
  <c r="AB38" s="1"/>
  <c r="AA37"/>
  <c r="Z37"/>
  <c r="AB37" s="1"/>
  <c r="AA36"/>
  <c r="Z36"/>
  <c r="AB36" s="1"/>
  <c r="AA35"/>
  <c r="Z35"/>
  <c r="AB35" s="1"/>
  <c r="AA34"/>
  <c r="Z34"/>
  <c r="AB34" s="1"/>
  <c r="AA33"/>
  <c r="Z33"/>
  <c r="AB33" s="1"/>
  <c r="AA32"/>
  <c r="Z32"/>
  <c r="AB32" s="1"/>
  <c r="AA31"/>
  <c r="Z31"/>
  <c r="AB31" s="1"/>
  <c r="AA30"/>
  <c r="Z30"/>
  <c r="AB30" s="1"/>
  <c r="AA29"/>
  <c r="Z29"/>
  <c r="AB29" s="1"/>
  <c r="AA28"/>
  <c r="Z28"/>
  <c r="AB28" s="1"/>
  <c r="AA27"/>
  <c r="Z27"/>
  <c r="AB27" s="1"/>
  <c r="AA26"/>
  <c r="Z26"/>
  <c r="AB26" s="1"/>
  <c r="AA25"/>
  <c r="Z25"/>
  <c r="AB25" s="1"/>
  <c r="AA24"/>
  <c r="Z24"/>
  <c r="AB24" s="1"/>
  <c r="AA23"/>
  <c r="Z23"/>
  <c r="AB23" s="1"/>
  <c r="AA22"/>
  <c r="Z22"/>
  <c r="AB22" s="1"/>
  <c r="AA21"/>
  <c r="Z21"/>
  <c r="AB21" s="1"/>
  <c r="AA20"/>
  <c r="Z20"/>
  <c r="AB20" s="1"/>
  <c r="AA19"/>
  <c r="Z19"/>
  <c r="AB19" s="1"/>
  <c r="AA18"/>
  <c r="Z18"/>
  <c r="AB18" s="1"/>
  <c r="AA17"/>
  <c r="Z17"/>
  <c r="AB17" s="1"/>
  <c r="AC17" s="1"/>
  <c r="AD17" s="1"/>
  <c r="AA16"/>
  <c r="Z16"/>
  <c r="AB16" s="1"/>
  <c r="AA15"/>
  <c r="Z15"/>
  <c r="AB15" s="1"/>
  <c r="AA14"/>
  <c r="Z14"/>
  <c r="AB14" s="1"/>
  <c r="AA13"/>
  <c r="Z13"/>
  <c r="AB13" s="1"/>
  <c r="AC13" s="1"/>
  <c r="AD13" s="1"/>
  <c r="AA12"/>
  <c r="Z12"/>
  <c r="AB12" s="1"/>
  <c r="AA11"/>
  <c r="Z11"/>
  <c r="AB11" s="1"/>
  <c r="AA10"/>
  <c r="Z10"/>
  <c r="AB10" s="1"/>
  <c r="AA9"/>
  <c r="Z9"/>
  <c r="AB9" s="1"/>
  <c r="AA8"/>
  <c r="Z8"/>
  <c r="AB8" s="1"/>
  <c r="AA7"/>
  <c r="Z7"/>
  <c r="AB7" s="1"/>
  <c r="AA6"/>
  <c r="Z6"/>
  <c r="AB6" s="1"/>
  <c r="AA5"/>
  <c r="Z5"/>
  <c r="AB5" s="1"/>
  <c r="AA4"/>
  <c r="Z4"/>
  <c r="AB4" s="1"/>
  <c r="AA58" i="26"/>
  <c r="Z58"/>
  <c r="AB58" s="1"/>
  <c r="AA57"/>
  <c r="Z57"/>
  <c r="AB57" s="1"/>
  <c r="AA56"/>
  <c r="Z56"/>
  <c r="AB56" s="1"/>
  <c r="AA55"/>
  <c r="Z55"/>
  <c r="AB55" s="1"/>
  <c r="AA54"/>
  <c r="Z54"/>
  <c r="AB54" s="1"/>
  <c r="AA53"/>
  <c r="Z53"/>
  <c r="AB53" s="1"/>
  <c r="AA52"/>
  <c r="Z52"/>
  <c r="AB52" s="1"/>
  <c r="AA51"/>
  <c r="Z51"/>
  <c r="AB51" s="1"/>
  <c r="AA50"/>
  <c r="Z50"/>
  <c r="AB50" s="1"/>
  <c r="AA49"/>
  <c r="Z49"/>
  <c r="AB49" s="1"/>
  <c r="AA48"/>
  <c r="Z48"/>
  <c r="AB48" s="1"/>
  <c r="AA47"/>
  <c r="Z47"/>
  <c r="AB47" s="1"/>
  <c r="AA46"/>
  <c r="Z46"/>
  <c r="AB46" s="1"/>
  <c r="AA45"/>
  <c r="Z45"/>
  <c r="AB45" s="1"/>
  <c r="AA44"/>
  <c r="Z44"/>
  <c r="AB44" s="1"/>
  <c r="AA43"/>
  <c r="Z43"/>
  <c r="AB43" s="1"/>
  <c r="AA42"/>
  <c r="Z42"/>
  <c r="AB42" s="1"/>
  <c r="AA41"/>
  <c r="Z41"/>
  <c r="AB41" s="1"/>
  <c r="AA40"/>
  <c r="Z40"/>
  <c r="AB40" s="1"/>
  <c r="AA39"/>
  <c r="Z39"/>
  <c r="AB39" s="1"/>
  <c r="AA38"/>
  <c r="Z38"/>
  <c r="AB38" s="1"/>
  <c r="AA37"/>
  <c r="Z37"/>
  <c r="AB37" s="1"/>
  <c r="AA36"/>
  <c r="Z36"/>
  <c r="AB36" s="1"/>
  <c r="AA35"/>
  <c r="Z35"/>
  <c r="AB35" s="1"/>
  <c r="AA34"/>
  <c r="Z34"/>
  <c r="AB34" s="1"/>
  <c r="AA33"/>
  <c r="Z33"/>
  <c r="AB33" s="1"/>
  <c r="AA32"/>
  <c r="Z32"/>
  <c r="AB32" s="1"/>
  <c r="AA31"/>
  <c r="Z31"/>
  <c r="AB31" s="1"/>
  <c r="AA30"/>
  <c r="Z30"/>
  <c r="AB30" s="1"/>
  <c r="AA29"/>
  <c r="Z29"/>
  <c r="AB29" s="1"/>
  <c r="AA28"/>
  <c r="Z28"/>
  <c r="AB28" s="1"/>
  <c r="AA27"/>
  <c r="Z27"/>
  <c r="AB27" s="1"/>
  <c r="AA26"/>
  <c r="Z26"/>
  <c r="AB26" s="1"/>
  <c r="AA25"/>
  <c r="Z25"/>
  <c r="AB25" s="1"/>
  <c r="AA24"/>
  <c r="Z24"/>
  <c r="AB24" s="1"/>
  <c r="AA23"/>
  <c r="Z23"/>
  <c r="AB23" s="1"/>
  <c r="AA22"/>
  <c r="Z22"/>
  <c r="AB22" s="1"/>
  <c r="AA21"/>
  <c r="Z21"/>
  <c r="AB21" s="1"/>
  <c r="AA20"/>
  <c r="Z20"/>
  <c r="AB20" s="1"/>
  <c r="AA19"/>
  <c r="Z19"/>
  <c r="AB19" s="1"/>
  <c r="AA18"/>
  <c r="Z18"/>
  <c r="AB18" s="1"/>
  <c r="AA17"/>
  <c r="Z17"/>
  <c r="AB17" s="1"/>
  <c r="AA16"/>
  <c r="Z16"/>
  <c r="AB16" s="1"/>
  <c r="AA15"/>
  <c r="Z15"/>
  <c r="AB15" s="1"/>
  <c r="AA14"/>
  <c r="Z14"/>
  <c r="AB14" s="1"/>
  <c r="AA13"/>
  <c r="Z13"/>
  <c r="AB13" s="1"/>
  <c r="AA12"/>
  <c r="Z12"/>
  <c r="AB12" s="1"/>
  <c r="AA11"/>
  <c r="Z11"/>
  <c r="AB11" s="1"/>
  <c r="AA10"/>
  <c r="Z10"/>
  <c r="AB10" s="1"/>
  <c r="AA9"/>
  <c r="Z9"/>
  <c r="AB9" s="1"/>
  <c r="AA8"/>
  <c r="Z8"/>
  <c r="AB8" s="1"/>
  <c r="AA7"/>
  <c r="Z7"/>
  <c r="AB7" s="1"/>
  <c r="AA6"/>
  <c r="Z6"/>
  <c r="AB6" s="1"/>
  <c r="AA5"/>
  <c r="Z5"/>
  <c r="AB5" s="1"/>
  <c r="AA4"/>
  <c r="Z4"/>
  <c r="AB4" s="1"/>
  <c r="AC53" i="30" l="1"/>
  <c r="AD53" s="1"/>
  <c r="AC40" i="29"/>
  <c r="AD40" s="1"/>
  <c r="AC47" i="28"/>
  <c r="AD47" s="1"/>
  <c r="AC52"/>
  <c r="AD52" s="1"/>
  <c r="AC27" i="29"/>
  <c r="AD27" s="1"/>
  <c r="AC31"/>
  <c r="AD31" s="1"/>
  <c r="AC35"/>
  <c r="AD35" s="1"/>
  <c r="AC52"/>
  <c r="AD52" s="1"/>
  <c r="AC56"/>
  <c r="AD56" s="1"/>
  <c r="AC19" i="26"/>
  <c r="AD19" s="1"/>
  <c r="AC47"/>
  <c r="AD47" s="1"/>
  <c r="AC33" i="30"/>
  <c r="AD33" s="1"/>
  <c r="AC37"/>
  <c r="AD37" s="1"/>
  <c r="AC41"/>
  <c r="AD41" s="1"/>
  <c r="AC45"/>
  <c r="AD45" s="1"/>
  <c r="AC49"/>
  <c r="AD49" s="1"/>
  <c r="AC33" i="29"/>
  <c r="AD33" s="1"/>
  <c r="AC36"/>
  <c r="AD36" s="1"/>
  <c r="AC47"/>
  <c r="AD47" s="1"/>
  <c r="AC49"/>
  <c r="AD49" s="1"/>
  <c r="AC51"/>
  <c r="AD51" s="1"/>
  <c r="AC45" i="28"/>
  <c r="AD45" s="1"/>
  <c r="AC48"/>
  <c r="AD48" s="1"/>
  <c r="AC48" i="29"/>
  <c r="AD48" s="1"/>
  <c r="AC55" i="26"/>
  <c r="AD55" s="1"/>
  <c r="AC44" i="28"/>
  <c r="AD44" s="1"/>
  <c r="AC56"/>
  <c r="AD56" s="1"/>
  <c r="AC32" i="29"/>
  <c r="AD32" s="1"/>
  <c r="AC14" i="26"/>
  <c r="AD14" s="1"/>
  <c r="AC42"/>
  <c r="AD42" s="1"/>
  <c r="AC54"/>
  <c r="AD54" s="1"/>
  <c r="AC57" i="27"/>
  <c r="AD57" s="1"/>
  <c r="AC55" i="28"/>
  <c r="AD55" s="1"/>
  <c r="AC32" i="30"/>
  <c r="AD32" s="1"/>
  <c r="AC57"/>
  <c r="AD57" s="1"/>
  <c r="AC24"/>
  <c r="AD24" s="1"/>
  <c r="AC21"/>
  <c r="AD21" s="1"/>
  <c r="AC20"/>
  <c r="AD20" s="1"/>
  <c r="AC24" i="29"/>
  <c r="AD24" s="1"/>
  <c r="AC20"/>
  <c r="AD20" s="1"/>
  <c r="AC19"/>
  <c r="AD19" s="1"/>
  <c r="AC13" i="30"/>
  <c r="AD13" s="1"/>
  <c r="AC5"/>
  <c r="AD5" s="1"/>
  <c r="AC16" i="29"/>
  <c r="AD16" s="1"/>
  <c r="AC15"/>
  <c r="AD15" s="1"/>
  <c r="AC11"/>
  <c r="AD11" s="1"/>
  <c r="AC8"/>
  <c r="AD8" s="1"/>
  <c r="AC7" i="28"/>
  <c r="AD7" s="1"/>
  <c r="AC4"/>
  <c r="AD4" s="1"/>
  <c r="AC15" i="27"/>
  <c r="AD15" s="1"/>
  <c r="AC12"/>
  <c r="AD12" s="1"/>
  <c r="AC6" i="29"/>
  <c r="AD6" s="1"/>
  <c r="AC17"/>
  <c r="AD17" s="1"/>
  <c r="AC40" i="28"/>
  <c r="AD40" s="1"/>
  <c r="AC12" i="29"/>
  <c r="AD12" s="1"/>
  <c r="AC28"/>
  <c r="AD28" s="1"/>
  <c r="AC44"/>
  <c r="AD44" s="1"/>
  <c r="AC51" i="26"/>
  <c r="AD51" s="1"/>
  <c r="AC52"/>
  <c r="AD52" s="1"/>
  <c r="AC45"/>
  <c r="AD45" s="1"/>
  <c r="AC53"/>
  <c r="AD53" s="1"/>
  <c r="AC56"/>
  <c r="AD56" s="1"/>
  <c r="AC58"/>
  <c r="AD58" s="1"/>
  <c r="AC5" i="27"/>
  <c r="AD5" s="1"/>
  <c r="AC14"/>
  <c r="AD14" s="1"/>
  <c r="AC16"/>
  <c r="AD16" s="1"/>
  <c r="AC8" i="28"/>
  <c r="AD8" s="1"/>
  <c r="AC13"/>
  <c r="AD13" s="1"/>
  <c r="AC15"/>
  <c r="AD15" s="1"/>
  <c r="AC49"/>
  <c r="AD49" s="1"/>
  <c r="AC51"/>
  <c r="AD51" s="1"/>
  <c r="AC7" i="29"/>
  <c r="AD7" s="1"/>
  <c r="AC21"/>
  <c r="AD21" s="1"/>
  <c r="AC23"/>
  <c r="AD23" s="1"/>
  <c r="AC37"/>
  <c r="AD37" s="1"/>
  <c r="AC39"/>
  <c r="AD39" s="1"/>
  <c r="AC53"/>
  <c r="AD53" s="1"/>
  <c r="AC55"/>
  <c r="AD55" s="1"/>
  <c r="AC25" i="30"/>
  <c r="AD25" s="1"/>
  <c r="AC38"/>
  <c r="AD38" s="1"/>
  <c r="AC40"/>
  <c r="AD40" s="1"/>
  <c r="AC44"/>
  <c r="AD44" s="1"/>
  <c r="AC35" i="26"/>
  <c r="AD35" s="1"/>
  <c r="AC37"/>
  <c r="AD37" s="1"/>
  <c r="AC39"/>
  <c r="AD39" s="1"/>
  <c r="AC43"/>
  <c r="AD43" s="1"/>
  <c r="AC48"/>
  <c r="AD48" s="1"/>
  <c r="AC50"/>
  <c r="AD50" s="1"/>
  <c r="AC7" i="27"/>
  <c r="AD7" s="1"/>
  <c r="AC18"/>
  <c r="AD18" s="1"/>
  <c r="AC41" i="28"/>
  <c r="AD41" s="1"/>
  <c r="AC43"/>
  <c r="AD43" s="1"/>
  <c r="AC54"/>
  <c r="AD54" s="1"/>
  <c r="AC57"/>
  <c r="AD57" s="1"/>
  <c r="AC13" i="29"/>
  <c r="AD13" s="1"/>
  <c r="AC29"/>
  <c r="AD29" s="1"/>
  <c r="AC45"/>
  <c r="AD45" s="1"/>
  <c r="AC22" i="30"/>
  <c r="AD22" s="1"/>
  <c r="AC29"/>
  <c r="AD29" s="1"/>
  <c r="AC58" i="27"/>
  <c r="AD58" s="1"/>
  <c r="AC17" i="28"/>
  <c r="AD17" s="1"/>
  <c r="AC53"/>
  <c r="AD53" s="1"/>
  <c r="AC9" i="29"/>
  <c r="AD9" s="1"/>
  <c r="AC22"/>
  <c r="AD22" s="1"/>
  <c r="AC25"/>
  <c r="AD25" s="1"/>
  <c r="AC38"/>
  <c r="AD38" s="1"/>
  <c r="AC41"/>
  <c r="AD41" s="1"/>
  <c r="AC54"/>
  <c r="AD54" s="1"/>
  <c r="AC57"/>
  <c r="AD57" s="1"/>
  <c r="AC36" i="30"/>
  <c r="AD36" s="1"/>
  <c r="AC54"/>
  <c r="AD54" s="1"/>
  <c r="AC39" i="28"/>
  <c r="AD39" s="1"/>
  <c r="AC38"/>
  <c r="AD38" s="1"/>
  <c r="AC37"/>
  <c r="AD37" s="1"/>
  <c r="AC36"/>
  <c r="AD36" s="1"/>
  <c r="AC35"/>
  <c r="AD35" s="1"/>
  <c r="AC56" i="27"/>
  <c r="AD56" s="1"/>
  <c r="AC55"/>
  <c r="AD55" s="1"/>
  <c r="AC54"/>
  <c r="AD54" s="1"/>
  <c r="AC53"/>
  <c r="AD53" s="1"/>
  <c r="AC52"/>
  <c r="AD52" s="1"/>
  <c r="AC50"/>
  <c r="AD50" s="1"/>
  <c r="AC32" i="28"/>
  <c r="AD32" s="1"/>
  <c r="AC31"/>
  <c r="AD31" s="1"/>
  <c r="AC29"/>
  <c r="AD29" s="1"/>
  <c r="AC28"/>
  <c r="AD28" s="1"/>
  <c r="AC27"/>
  <c r="AD27" s="1"/>
  <c r="AC26"/>
  <c r="AD26" s="1"/>
  <c r="AC25"/>
  <c r="AD25" s="1"/>
  <c r="AC24"/>
  <c r="AD24" s="1"/>
  <c r="AC23"/>
  <c r="AD23" s="1"/>
  <c r="AC22"/>
  <c r="AD22" s="1"/>
  <c r="AC21"/>
  <c r="AD21" s="1"/>
  <c r="AC20"/>
  <c r="AD20" s="1"/>
  <c r="AC45" i="27"/>
  <c r="AD45" s="1"/>
  <c r="AC44"/>
  <c r="AD44" s="1"/>
  <c r="AC43"/>
  <c r="AD43" s="1"/>
  <c r="AC42"/>
  <c r="AD42" s="1"/>
  <c r="AC41"/>
  <c r="AD41" s="1"/>
  <c r="AC40"/>
  <c r="AD40" s="1"/>
  <c r="AC39"/>
  <c r="AD39" s="1"/>
  <c r="AC38"/>
  <c r="AD38" s="1"/>
  <c r="AC37"/>
  <c r="AD37" s="1"/>
  <c r="AC36"/>
  <c r="AD36" s="1"/>
  <c r="AC33"/>
  <c r="AD33" s="1"/>
  <c r="AC32"/>
  <c r="AD32" s="1"/>
  <c r="AC31"/>
  <c r="AD31" s="1"/>
  <c r="AC29"/>
  <c r="AD29" s="1"/>
  <c r="AC28"/>
  <c r="AD28" s="1"/>
  <c r="AC27"/>
  <c r="AD27" s="1"/>
  <c r="AC25"/>
  <c r="AD25" s="1"/>
  <c r="AC24"/>
  <c r="AD24" s="1"/>
  <c r="AC22"/>
  <c r="AD22" s="1"/>
  <c r="AC34" i="26"/>
  <c r="AD34" s="1"/>
  <c r="AC31"/>
  <c r="AD31" s="1"/>
  <c r="AC29"/>
  <c r="AD29" s="1"/>
  <c r="AC27"/>
  <c r="AD27" s="1"/>
  <c r="AC26"/>
  <c r="AD26" s="1"/>
  <c r="AC23"/>
  <c r="AD23" s="1"/>
  <c r="AC21"/>
  <c r="AD21" s="1"/>
  <c r="AC15"/>
  <c r="AD15" s="1"/>
  <c r="AC11"/>
  <c r="AD11" s="1"/>
  <c r="AC7"/>
  <c r="AD7" s="1"/>
  <c r="AC6"/>
  <c r="AD6" s="1"/>
  <c r="AC49" i="27"/>
  <c r="AD49" s="1"/>
  <c r="AC48"/>
  <c r="AD48" s="1"/>
  <c r="AC5" i="29"/>
  <c r="AD5" s="1"/>
  <c r="AC5" i="28"/>
  <c r="AD5" s="1"/>
  <c r="AC10"/>
  <c r="AD10" s="1"/>
  <c r="AC6"/>
  <c r="AD6" s="1"/>
  <c r="AC9"/>
  <c r="AD9" s="1"/>
  <c r="AC11"/>
  <c r="AD11" s="1"/>
  <c r="AC35" i="27"/>
  <c r="AD35" s="1"/>
  <c r="AC21"/>
  <c r="AD21" s="1"/>
  <c r="AC20"/>
  <c r="AD20" s="1"/>
  <c r="AC6"/>
  <c r="AD6" s="1"/>
  <c r="AC8"/>
  <c r="AD8" s="1"/>
  <c r="AC10"/>
  <c r="AD10" s="1"/>
  <c r="AC24" i="26"/>
  <c r="AD24" s="1"/>
  <c r="AC40"/>
  <c r="AD40" s="1"/>
  <c r="AC5"/>
  <c r="AD5" s="1"/>
  <c r="AC8"/>
  <c r="AD8" s="1"/>
  <c r="AC10"/>
  <c r="AD10" s="1"/>
  <c r="AC22"/>
  <c r="AD22" s="1"/>
  <c r="AC36"/>
  <c r="AD36" s="1"/>
  <c r="AC38"/>
  <c r="AD38" s="1"/>
  <c r="AC12"/>
  <c r="AD12" s="1"/>
  <c r="AC32"/>
  <c r="AD32" s="1"/>
  <c r="AC30" i="30"/>
  <c r="AD30" s="1"/>
  <c r="AC46"/>
  <c r="AD46" s="1"/>
  <c r="AC13" i="26"/>
  <c r="AD13" s="1"/>
  <c r="AC16"/>
  <c r="AD16" s="1"/>
  <c r="AC18"/>
  <c r="AD18" s="1"/>
  <c r="AC28"/>
  <c r="AD28" s="1"/>
  <c r="AC30"/>
  <c r="AD30" s="1"/>
  <c r="AC44"/>
  <c r="AD44" s="1"/>
  <c r="AC46"/>
  <c r="AD46" s="1"/>
  <c r="AC50" i="30"/>
  <c r="AD50" s="1"/>
  <c r="AC4"/>
  <c r="AD4" s="1"/>
  <c r="AC10"/>
  <c r="AD10" s="1"/>
  <c r="AC12"/>
  <c r="AD12" s="1"/>
  <c r="AC26"/>
  <c r="AD26" s="1"/>
  <c r="AC34"/>
  <c r="AD34" s="1"/>
  <c r="AC42"/>
  <c r="AD42" s="1"/>
  <c r="AC58"/>
  <c r="AD58" s="1"/>
  <c r="AC6"/>
  <c r="AD6" s="1"/>
  <c r="AC8"/>
  <c r="AD8" s="1"/>
  <c r="AC9"/>
  <c r="AD9" s="1"/>
  <c r="AC14"/>
  <c r="AD14" s="1"/>
  <c r="AC16"/>
  <c r="AD16" s="1"/>
  <c r="AC17"/>
  <c r="AD17" s="1"/>
  <c r="AC18"/>
  <c r="AD18" s="1"/>
  <c r="AC4" i="29"/>
  <c r="AD4" s="1"/>
  <c r="AC19" i="28"/>
  <c r="AD19" s="1"/>
  <c r="AC33"/>
  <c r="AD33" s="1"/>
  <c r="AC4" i="27"/>
  <c r="AD4" s="1"/>
  <c r="AC4" i="26"/>
  <c r="AD4" s="1"/>
  <c r="AC20"/>
  <c r="AD20" s="1"/>
  <c r="AC9" i="27"/>
  <c r="AD9" s="1"/>
  <c r="AC11" i="30"/>
  <c r="AD11" s="1"/>
  <c r="AC19"/>
  <c r="AD19" s="1"/>
  <c r="AC27"/>
  <c r="AD27" s="1"/>
  <c r="AC35"/>
  <c r="AD35" s="1"/>
  <c r="AC43"/>
  <c r="AD43" s="1"/>
  <c r="AC51"/>
  <c r="AD51" s="1"/>
  <c r="AC7"/>
  <c r="AD7" s="1"/>
  <c r="AC15"/>
  <c r="AD15" s="1"/>
  <c r="AC23"/>
  <c r="AD23" s="1"/>
  <c r="AC31"/>
  <c r="AD31" s="1"/>
  <c r="AC39"/>
  <c r="AD39" s="1"/>
  <c r="AC47"/>
  <c r="AD47" s="1"/>
  <c r="AC55"/>
  <c r="AD55" s="1"/>
  <c r="AC18" i="29"/>
  <c r="AD18" s="1"/>
  <c r="AC34"/>
  <c r="AD34" s="1"/>
  <c r="AC50"/>
  <c r="AD50" s="1"/>
  <c r="AC14"/>
  <c r="AD14" s="1"/>
  <c r="AC30"/>
  <c r="AD30" s="1"/>
  <c r="AC46"/>
  <c r="AD46" s="1"/>
  <c r="AC10"/>
  <c r="AD10" s="1"/>
  <c r="AC26"/>
  <c r="AD26" s="1"/>
  <c r="AC42"/>
  <c r="AD42" s="1"/>
  <c r="AC58"/>
  <c r="AD58" s="1"/>
  <c r="AC18" i="28"/>
  <c r="AD18" s="1"/>
  <c r="AC34"/>
  <c r="AD34" s="1"/>
  <c r="AC50"/>
  <c r="AD50" s="1"/>
  <c r="AC14"/>
  <c r="AD14" s="1"/>
  <c r="AC30"/>
  <c r="AD30" s="1"/>
  <c r="AC46"/>
  <c r="AD46" s="1"/>
  <c r="AC42"/>
  <c r="AD42" s="1"/>
  <c r="AC58"/>
  <c r="AD58" s="1"/>
  <c r="AC11" i="27"/>
  <c r="AD11" s="1"/>
  <c r="AC19"/>
  <c r="AD19" s="1"/>
  <c r="AC26"/>
  <c r="AD26" s="1"/>
  <c r="AC34"/>
  <c r="AD34" s="1"/>
  <c r="AC51"/>
  <c r="AD51" s="1"/>
  <c r="AC23"/>
  <c r="AD23" s="1"/>
  <c r="AC30"/>
  <c r="AD30" s="1"/>
  <c r="AC46"/>
  <c r="AD46" s="1"/>
  <c r="AC59"/>
  <c r="AD59" s="1"/>
  <c r="AC9" i="26"/>
  <c r="AD9" s="1"/>
  <c r="AC25"/>
  <c r="AD25" s="1"/>
  <c r="AC41"/>
  <c r="AD41" s="1"/>
  <c r="AC57"/>
  <c r="AD57" s="1"/>
  <c r="AC17"/>
  <c r="AD17" s="1"/>
  <c r="AC33"/>
  <c r="AD33" s="1"/>
  <c r="AC49"/>
  <c r="AD49" s="1"/>
  <c r="Z57" i="1"/>
  <c r="AB57" s="1"/>
  <c r="AA57"/>
  <c r="Z58"/>
  <c r="AB58" s="1"/>
  <c r="AA58"/>
  <c r="Z27"/>
  <c r="AB27" s="1"/>
  <c r="AA27"/>
  <c r="Z28"/>
  <c r="AB28" s="1"/>
  <c r="AA28"/>
  <c r="Z29"/>
  <c r="AB29" s="1"/>
  <c r="AA29"/>
  <c r="Z30"/>
  <c r="AB30" s="1"/>
  <c r="AA30"/>
  <c r="Z31"/>
  <c r="AB31" s="1"/>
  <c r="AC31" s="1"/>
  <c r="AD31" s="1"/>
  <c r="AA31"/>
  <c r="Z32"/>
  <c r="AB32" s="1"/>
  <c r="AA32"/>
  <c r="Z33"/>
  <c r="AB33" s="1"/>
  <c r="AC33" s="1"/>
  <c r="AD33" s="1"/>
  <c r="AA33"/>
  <c r="Z34"/>
  <c r="AB34" s="1"/>
  <c r="AA34"/>
  <c r="Z35"/>
  <c r="AB35" s="1"/>
  <c r="AC35" s="1"/>
  <c r="AD35" s="1"/>
  <c r="AA35"/>
  <c r="Z36"/>
  <c r="AB36" s="1"/>
  <c r="AA36"/>
  <c r="Z37"/>
  <c r="AB37" s="1"/>
  <c r="AC37" s="1"/>
  <c r="AD37" s="1"/>
  <c r="AA37"/>
  <c r="Z38"/>
  <c r="AB38" s="1"/>
  <c r="AA38"/>
  <c r="Z39"/>
  <c r="AB39" s="1"/>
  <c r="AC39" s="1"/>
  <c r="AD39" s="1"/>
  <c r="AA39"/>
  <c r="Z40"/>
  <c r="AB40" s="1"/>
  <c r="AA40"/>
  <c r="Z41"/>
  <c r="AB41" s="1"/>
  <c r="AC41" s="1"/>
  <c r="AD41" s="1"/>
  <c r="AA41"/>
  <c r="Z42"/>
  <c r="AB42" s="1"/>
  <c r="AA42"/>
  <c r="Z43"/>
  <c r="AB43" s="1"/>
  <c r="AC43" s="1"/>
  <c r="AD43" s="1"/>
  <c r="AA43"/>
  <c r="Z44"/>
  <c r="AB44" s="1"/>
  <c r="AA44"/>
  <c r="Z45"/>
  <c r="AB45" s="1"/>
  <c r="AC45" s="1"/>
  <c r="AD45" s="1"/>
  <c r="AA45"/>
  <c r="Z46"/>
  <c r="AB46" s="1"/>
  <c r="AA46"/>
  <c r="Z47"/>
  <c r="AB47" s="1"/>
  <c r="AC47" s="1"/>
  <c r="AD47" s="1"/>
  <c r="AA47"/>
  <c r="Z48"/>
  <c r="AB48" s="1"/>
  <c r="AA48"/>
  <c r="Z49"/>
  <c r="AB49" s="1"/>
  <c r="AC49" s="1"/>
  <c r="AD49" s="1"/>
  <c r="AA49"/>
  <c r="Z50"/>
  <c r="AB50" s="1"/>
  <c r="AA50"/>
  <c r="Z51"/>
  <c r="AB51" s="1"/>
  <c r="AC51" s="1"/>
  <c r="AD51" s="1"/>
  <c r="AA51"/>
  <c r="Z52"/>
  <c r="AB52" s="1"/>
  <c r="AA52"/>
  <c r="Z53"/>
  <c r="AB53" s="1"/>
  <c r="AC53" s="1"/>
  <c r="AD53" s="1"/>
  <c r="AA53"/>
  <c r="Z54"/>
  <c r="AB54" s="1"/>
  <c r="AA54"/>
  <c r="Z55"/>
  <c r="AB55" s="1"/>
  <c r="AC55" s="1"/>
  <c r="AD55" s="1"/>
  <c r="AA55"/>
  <c r="Z56"/>
  <c r="AB56" s="1"/>
  <c r="AA56"/>
  <c r="Z60" i="27"/>
  <c r="AB60" s="1"/>
  <c r="AA60"/>
  <c r="AG49" i="26"/>
  <c r="AI49" s="1"/>
  <c r="AH49"/>
  <c r="AC29" i="1" l="1"/>
  <c r="AD29" s="1"/>
  <c r="AC27"/>
  <c r="AD27" s="1"/>
  <c r="AC54"/>
  <c r="AD54" s="1"/>
  <c r="AC48"/>
  <c r="AD48" s="1"/>
  <c r="AC44"/>
  <c r="AD44" s="1"/>
  <c r="AC40"/>
  <c r="AD40" s="1"/>
  <c r="AC36"/>
  <c r="AD36" s="1"/>
  <c r="AC32"/>
  <c r="AD32" s="1"/>
  <c r="AC30"/>
  <c r="AD30" s="1"/>
  <c r="AC28"/>
  <c r="AD28" s="1"/>
  <c r="AC56"/>
  <c r="AD56" s="1"/>
  <c r="AC52"/>
  <c r="AD52" s="1"/>
  <c r="AC50"/>
  <c r="AD50" s="1"/>
  <c r="AC46"/>
  <c r="AD46" s="1"/>
  <c r="AC42"/>
  <c r="AD42" s="1"/>
  <c r="AC38"/>
  <c r="AD38" s="1"/>
  <c r="AC34"/>
  <c r="AD34" s="1"/>
  <c r="AC57"/>
  <c r="AD57" s="1"/>
  <c r="AJ49" i="26"/>
  <c r="AC58" i="1"/>
  <c r="AD58" s="1"/>
  <c r="AC60" i="27"/>
  <c r="Z5" i="1"/>
  <c r="Z6"/>
  <c r="AB6" s="1"/>
  <c r="Z7"/>
  <c r="AB7" s="1"/>
  <c r="Z8"/>
  <c r="AB8" s="1"/>
  <c r="Z9"/>
  <c r="AB9" s="1"/>
  <c r="Z10"/>
  <c r="AB10" s="1"/>
  <c r="Z11"/>
  <c r="AB11" s="1"/>
  <c r="Z12"/>
  <c r="AB12" s="1"/>
  <c r="Z13"/>
  <c r="AB13" s="1"/>
  <c r="Z14"/>
  <c r="AB14" s="1"/>
  <c r="Z15"/>
  <c r="AB15" s="1"/>
  <c r="Z16"/>
  <c r="AB16" s="1"/>
  <c r="Z17"/>
  <c r="AB17" s="1"/>
  <c r="Z18"/>
  <c r="AB18" s="1"/>
  <c r="Z19"/>
  <c r="AB19" s="1"/>
  <c r="Z20"/>
  <c r="AB20" s="1"/>
  <c r="Z21"/>
  <c r="AB21" s="1"/>
  <c r="Z22"/>
  <c r="AB22" s="1"/>
  <c r="Z23"/>
  <c r="AB23" s="1"/>
  <c r="Z24"/>
  <c r="AB24" s="1"/>
  <c r="Z25"/>
  <c r="AB25" s="1"/>
  <c r="Z26"/>
  <c r="AB26" s="1"/>
  <c r="Z4"/>
  <c r="AB4" s="1"/>
  <c r="AA5" l="1"/>
  <c r="AA6"/>
  <c r="AA7"/>
  <c r="AC7" s="1"/>
  <c r="AD7" s="1"/>
  <c r="AA8"/>
  <c r="AA9"/>
  <c r="AC9" s="1"/>
  <c r="AD9" s="1"/>
  <c r="AA10"/>
  <c r="AC10" s="1"/>
  <c r="AD10" s="1"/>
  <c r="AA11"/>
  <c r="AC11" s="1"/>
  <c r="AD11" s="1"/>
  <c r="AA12"/>
  <c r="AC12" s="1"/>
  <c r="AD12" s="1"/>
  <c r="AA13"/>
  <c r="AA14"/>
  <c r="AA15"/>
  <c r="AC15" s="1"/>
  <c r="AD15" s="1"/>
  <c r="AA16"/>
  <c r="AC16" s="1"/>
  <c r="AD16" s="1"/>
  <c r="AA17"/>
  <c r="AA18"/>
  <c r="AA19"/>
  <c r="AC19" s="1"/>
  <c r="AD19" s="1"/>
  <c r="AA20"/>
  <c r="AC20" s="1"/>
  <c r="AD20" s="1"/>
  <c r="AA21"/>
  <c r="AA22"/>
  <c r="AA23"/>
  <c r="AC23" s="1"/>
  <c r="AD23" s="1"/>
  <c r="AA24"/>
  <c r="AC24" s="1"/>
  <c r="AD24" s="1"/>
  <c r="AA25"/>
  <c r="AA26"/>
  <c r="AC26" s="1"/>
  <c r="AD26" s="1"/>
  <c r="AA4"/>
  <c r="AC4" s="1"/>
  <c r="AD4" s="1"/>
  <c r="AC25" l="1"/>
  <c r="AD25" s="1"/>
  <c r="AC18"/>
  <c r="AD18" s="1"/>
  <c r="AC17"/>
  <c r="AD17" s="1"/>
  <c r="AC21"/>
  <c r="AD21" s="1"/>
  <c r="AC14"/>
  <c r="AD14" s="1"/>
  <c r="AC6"/>
  <c r="AD6" s="1"/>
  <c r="AC22"/>
  <c r="AD22" s="1"/>
  <c r="AC13"/>
  <c r="AD13" s="1"/>
  <c r="AC5"/>
  <c r="AD5" s="1"/>
  <c r="AC8" l="1"/>
  <c r="AD8" s="1"/>
</calcChain>
</file>

<file path=xl/sharedStrings.xml><?xml version="1.0" encoding="utf-8"?>
<sst xmlns="http://schemas.openxmlformats.org/spreadsheetml/2006/main" count="840" uniqueCount="94">
  <si>
    <t>БП</t>
  </si>
  <si>
    <t>Ф.И.</t>
  </si>
  <si>
    <t>Г.Р.</t>
  </si>
  <si>
    <t>ГОРОД</t>
  </si>
  <si>
    <t>Д1</t>
  </si>
  <si>
    <t>Д2</t>
  </si>
  <si>
    <t>Е1</t>
  </si>
  <si>
    <t>Е2</t>
  </si>
  <si>
    <t>ср Е</t>
  </si>
  <si>
    <t>ОЦЕНКА</t>
  </si>
  <si>
    <t>ГРОДНО</t>
  </si>
  <si>
    <t>СЛОНИМ</t>
  </si>
  <si>
    <t>БЕЗ  ПРЕДМЕТА</t>
  </si>
  <si>
    <t>СКАКАЛКА</t>
  </si>
  <si>
    <t>ОБРУЧ</t>
  </si>
  <si>
    <t>МЯЧ</t>
  </si>
  <si>
    <t>БУЛАВЫ</t>
  </si>
  <si>
    <t>ЛЕНТА</t>
  </si>
  <si>
    <t>ФАМИЛИЯ,ИМЯ</t>
  </si>
  <si>
    <t>СУММА</t>
  </si>
  <si>
    <t>МЕСТО</t>
  </si>
  <si>
    <t>Е3</t>
  </si>
  <si>
    <t>БЛЯВРАК ВИОЛЕТТА</t>
  </si>
  <si>
    <t>ЯЦЕВСКАЯ МАРГАРИТА</t>
  </si>
  <si>
    <t>ЮШКО ВАРВАРА</t>
  </si>
  <si>
    <t>ЛЕВАНОВИЧ АННА</t>
  </si>
  <si>
    <t>ФОМЕНКО ВЕРОНИКА</t>
  </si>
  <si>
    <t>ЛАЙША НАТАЛЬЯ</t>
  </si>
  <si>
    <t>ГОГАШВИЛИ РЕНАТА</t>
  </si>
  <si>
    <t>БУБЕШКО ЕВА</t>
  </si>
  <si>
    <t>КАРАВАЙ МАРИЯ</t>
  </si>
  <si>
    <t>ТИХОНОВИЧ НАТАЛЬЯ</t>
  </si>
  <si>
    <t>ПЕТРОВА ЮЛИЯ</t>
  </si>
  <si>
    <t>ЯРОХОВИЧ ПОЛИНА</t>
  </si>
  <si>
    <t>ГРЕЧИШКО АНАСТАСИЯ</t>
  </si>
  <si>
    <t>ЛЯХ ПОЛИНА</t>
  </si>
  <si>
    <t>ХАЛЕЦКАЯ ЗЛАТА</t>
  </si>
  <si>
    <t>МИРЗАГАЯНОВА ВИКА</t>
  </si>
  <si>
    <t>ДЫГУН СОФИЯ</t>
  </si>
  <si>
    <t>КУРАК АЛЕКСАНДРА</t>
  </si>
  <si>
    <t>ДОБКО ЮЛИЯ</t>
  </si>
  <si>
    <t>КЛЮЧНИК МИЛЕНА</t>
  </si>
  <si>
    <t>МАКСИМОВИЧ КАТЯ</t>
  </si>
  <si>
    <t>ЯРОШУК АЛИНА</t>
  </si>
  <si>
    <t>ТРОХИМОВИЧ АННА</t>
  </si>
  <si>
    <t>МОЗГЕЛЬ ВАЛЕРИЯ</t>
  </si>
  <si>
    <t>СЕРГЕЙЧИК АНГЕЛИНА</t>
  </si>
  <si>
    <t>КЕВЛЯК НИКОЛЬ</t>
  </si>
  <si>
    <t>СТОКА  АЛИНА</t>
  </si>
  <si>
    <t>ВАСИЛЬЕВА КАРОЛИНА</t>
  </si>
  <si>
    <t>сумма Д</t>
  </si>
  <si>
    <t>ШМАТ ЮЛИЯ</t>
  </si>
  <si>
    <t>ВАЛЬКО АЛЕКСАНДРА</t>
  </si>
  <si>
    <t>МИХАЙЛОВА УЛЬЯНА</t>
  </si>
  <si>
    <t>СТЕФАНОВИЧ КАМИЛЛА</t>
  </si>
  <si>
    <t>ЯЗНЕВИЧ ВЕРА</t>
  </si>
  <si>
    <t>ХАЙРУЛИНА АЛЬБИНА</t>
  </si>
  <si>
    <t>КОНДРУСЕВИЧ НАСТЯ</t>
  </si>
  <si>
    <t>БАГДЕВИЧ НАДЕЖДА</t>
  </si>
  <si>
    <t>БЛАЖЕЕВИЧ АНАСТАСИЯ</t>
  </si>
  <si>
    <t>ГЛАВНЫЙ СУДЬЯ (СУДЬЯ НК)                                                                                     ПРОТАСОВА М.А.</t>
  </si>
  <si>
    <t>ГЛАВНЫЙ СЕКРЕТАРЬ (СУДЬЯ НК)                                                                            АЛИЕВА Н.А.</t>
  </si>
  <si>
    <t>Penalty</t>
  </si>
  <si>
    <t>Итог</t>
  </si>
  <si>
    <t>Счёт</t>
  </si>
  <si>
    <t>ск</t>
  </si>
  <si>
    <t>обр</t>
  </si>
  <si>
    <t>мяч</t>
  </si>
  <si>
    <t>бул</t>
  </si>
  <si>
    <t>лента</t>
  </si>
  <si>
    <t>ГЛАВНЫЙ СУДЬЯ (СУДЬЯ НК):                                                                   ПРОТАСОВА М.А.</t>
  </si>
  <si>
    <t>ГЛАВНЫЙ СЕКРЕТАРЬ:                                                            АЛИЕВА Н.А.</t>
  </si>
  <si>
    <t>ГЛАВНЫЙ СУДЬЯ (СУДЬЯ НК):                                                                    ПРОТАСОВА М.А.</t>
  </si>
  <si>
    <t>ГЛАВНЫЙ СЕКРЕТАРЬ:                                                           АЛИЕВА Н.А.</t>
  </si>
  <si>
    <t>ГЛАВНЫЙ СЕКРЕТАРЬ:                                                          АЛИЕВА Н.А.</t>
  </si>
  <si>
    <t>ЛЕБЕДЬ ДАРЬЯНА</t>
  </si>
  <si>
    <t>СТАРТОВЫЙ ПРОТОКОЛ                                                                                  ЧЕМПИОНАТА ГРОДНЕНСКОЙ ОБЛАСТИ  03 - 04 ноября 2017</t>
  </si>
  <si>
    <t>СЕМЕНЧУК МАРИЯ</t>
  </si>
  <si>
    <t>НОВИЦКАЯ ЕКАТЕРИНА</t>
  </si>
  <si>
    <t>ШКИРУТЬ СОФИЯ</t>
  </si>
  <si>
    <t>АМЕЛЬКОВИЧ АНАСТАСИЯ</t>
  </si>
  <si>
    <t>КОВАЛЬЧУК АЛЕСЯ</t>
  </si>
  <si>
    <t>АЛЛАХВЕРДИЕВА ЭЛЬНАРА</t>
  </si>
  <si>
    <t>БОБРОВСКАЯ АЛЕКСАНДРА</t>
  </si>
  <si>
    <t>ЮНГО АМЕЛИ</t>
  </si>
  <si>
    <t>ЮРГЕЛЬ МАРИЯ</t>
  </si>
  <si>
    <t>2009-2010г.р.</t>
  </si>
  <si>
    <t>2007-2008г.р.</t>
  </si>
  <si>
    <t>2006г.р.</t>
  </si>
  <si>
    <t>2002-2005г.р.</t>
  </si>
  <si>
    <t>(Д2+Д3)/2</t>
  </si>
  <si>
    <t>Кирьяка Анастасия</t>
  </si>
  <si>
    <t>ЯРОШУК АЛИНА (в/к)</t>
  </si>
  <si>
    <t xml:space="preserve"> ЧЕМПИОНАТ ГРОДНЕНСКОЙ ОБЛАСТИ  по ХУДОЖЕСТВЕННОЙ ГИМНАСТИКЕ                                     02 - 04 ноября 2017  г.Гродно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</si>
</sst>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Book Antiqua"/>
      <family val="1"/>
      <charset val="204"/>
    </font>
    <font>
      <b/>
      <sz val="16"/>
      <color theme="1"/>
      <name val="Calibri"/>
      <family val="2"/>
      <scheme val="minor"/>
    </font>
    <font>
      <b/>
      <i/>
      <sz val="16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i/>
      <sz val="12"/>
      <color theme="1"/>
      <name val="Book Antiqua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4" fillId="0" borderId="10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7" fillId="0" borderId="1" xfId="0" applyFont="1" applyBorder="1"/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7" fillId="0" borderId="3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/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7" fillId="0" borderId="0" xfId="0" applyFont="1"/>
    <xf numFmtId="1" fontId="20" fillId="0" borderId="0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38" xfId="0" applyBorder="1"/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7" xfId="0" applyBorder="1"/>
    <xf numFmtId="164" fontId="0" fillId="0" borderId="0" xfId="0" applyNumberForma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9" fillId="0" borderId="3" xfId="0" applyFont="1" applyBorder="1"/>
    <xf numFmtId="0" fontId="9" fillId="0" borderId="1" xfId="0" applyFont="1" applyBorder="1" applyAlignment="1">
      <alignment horizontal="left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4" fillId="0" borderId="1" xfId="0" applyFont="1" applyBorder="1"/>
    <xf numFmtId="0" fontId="15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1" fontId="20" fillId="0" borderId="27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27" xfId="0" applyBorder="1"/>
    <xf numFmtId="0" fontId="2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9" fillId="0" borderId="44" xfId="0" applyFont="1" applyBorder="1"/>
    <xf numFmtId="0" fontId="9" fillId="0" borderId="44" xfId="0" applyFont="1" applyBorder="1" applyAlignment="1">
      <alignment horizontal="center"/>
    </xf>
    <xf numFmtId="164" fontId="15" fillId="0" borderId="4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6" fillId="0" borderId="1" xfId="0" applyFont="1" applyBorder="1"/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6" fillId="0" borderId="3" xfId="0" applyFont="1" applyBorder="1" applyAlignment="1">
      <alignment horizontal="left" wrapText="1"/>
    </xf>
    <xf numFmtId="0" fontId="36" fillId="0" borderId="1" xfId="0" applyFont="1" applyBorder="1"/>
    <xf numFmtId="0" fontId="28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5" fontId="30" fillId="2" borderId="5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29" fillId="2" borderId="1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31" fillId="2" borderId="1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2" fontId="29" fillId="2" borderId="14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31" fillId="2" borderId="3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2" fontId="29" fillId="2" borderId="29" xfId="0" applyNumberFormat="1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4" fontId="0" fillId="2" borderId="34" xfId="0" applyNumberFormat="1" applyFill="1" applyBorder="1" applyAlignment="1">
      <alignment horizontal="center"/>
    </xf>
    <xf numFmtId="165" fontId="31" fillId="2" borderId="34" xfId="0" applyNumberFormat="1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29" fillId="2" borderId="0" xfId="0" applyFont="1" applyFill="1"/>
    <xf numFmtId="0" fontId="0" fillId="2" borderId="0" xfId="0" applyFill="1"/>
    <xf numFmtId="165" fontId="31" fillId="2" borderId="0" xfId="0" applyNumberFormat="1" applyFont="1" applyFill="1"/>
    <xf numFmtId="0" fontId="33" fillId="2" borderId="19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34" fillId="2" borderId="37" xfId="0" applyFont="1" applyFill="1" applyBorder="1" applyAlignment="1">
      <alignment horizontal="center"/>
    </xf>
    <xf numFmtId="0" fontId="35" fillId="2" borderId="0" xfId="0" applyFont="1" applyFill="1"/>
    <xf numFmtId="2" fontId="4" fillId="2" borderId="38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33" fillId="2" borderId="19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34" fillId="2" borderId="7" xfId="0" applyNumberFormat="1" applyFont="1" applyFill="1" applyBorder="1" applyAlignment="1">
      <alignment horizontal="center"/>
    </xf>
    <xf numFmtId="2" fontId="31" fillId="2" borderId="3" xfId="0" applyNumberFormat="1" applyFont="1" applyFill="1" applyBorder="1" applyAlignment="1">
      <alignment horizontal="center"/>
    </xf>
    <xf numFmtId="2" fontId="34" fillId="2" borderId="2" xfId="0" applyNumberFormat="1" applyFont="1" applyFill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34" fillId="2" borderId="37" xfId="0" applyNumberFormat="1" applyFont="1" applyFill="1" applyBorder="1" applyAlignment="1">
      <alignment horizontal="center"/>
    </xf>
    <xf numFmtId="2" fontId="0" fillId="2" borderId="0" xfId="0" applyNumberFormat="1" applyFill="1"/>
    <xf numFmtId="2" fontId="31" fillId="2" borderId="0" xfId="0" applyNumberFormat="1" applyFont="1" applyFill="1"/>
    <xf numFmtId="2" fontId="35" fillId="2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31" fillId="2" borderId="0" xfId="0" applyNumberFormat="1" applyFont="1" applyFill="1" applyBorder="1" applyAlignment="1">
      <alignment horizontal="center"/>
    </xf>
    <xf numFmtId="2" fontId="34" fillId="2" borderId="0" xfId="0" applyNumberFormat="1" applyFont="1" applyFill="1" applyBorder="1" applyAlignment="1">
      <alignment horizontal="center"/>
    </xf>
    <xf numFmtId="2" fontId="28" fillId="2" borderId="38" xfId="0" applyNumberFormat="1" applyFont="1" applyFill="1" applyBorder="1" applyAlignment="1">
      <alignment horizontal="center" vertical="center"/>
    </xf>
    <xf numFmtId="2" fontId="29" fillId="2" borderId="0" xfId="0" applyNumberFormat="1" applyFont="1" applyFill="1"/>
    <xf numFmtId="2" fontId="4" fillId="2" borderId="23" xfId="0" applyNumberFormat="1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46" xfId="0" applyNumberForma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2" fontId="28" fillId="2" borderId="20" xfId="0" applyNumberFormat="1" applyFont="1" applyFill="1" applyBorder="1" applyAlignment="1">
      <alignment horizontal="center" vertical="center"/>
    </xf>
    <xf numFmtId="2" fontId="29" fillId="2" borderId="11" xfId="0" applyNumberFormat="1" applyFont="1" applyFill="1" applyBorder="1" applyAlignment="1">
      <alignment horizontal="center"/>
    </xf>
    <xf numFmtId="2" fontId="29" fillId="2" borderId="15" xfId="0" applyNumberFormat="1" applyFont="1" applyFill="1" applyBorder="1" applyAlignment="1">
      <alignment horizontal="center"/>
    </xf>
    <xf numFmtId="2" fontId="29" fillId="2" borderId="47" xfId="0" applyNumberFormat="1" applyFont="1" applyFill="1" applyBorder="1" applyAlignment="1">
      <alignment horizontal="center"/>
    </xf>
    <xf numFmtId="2" fontId="29" fillId="2" borderId="12" xfId="0" applyNumberFormat="1" applyFont="1" applyFill="1" applyBorder="1" applyAlignment="1">
      <alignment horizontal="center"/>
    </xf>
    <xf numFmtId="2" fontId="29" fillId="2" borderId="13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47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/>
    </xf>
    <xf numFmtId="2" fontId="0" fillId="2" borderId="41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2" fontId="30" fillId="2" borderId="38" xfId="0" applyNumberFormat="1" applyFont="1" applyFill="1" applyBorder="1" applyAlignment="1">
      <alignment horizontal="center" vertical="center"/>
    </xf>
    <xf numFmtId="2" fontId="30" fillId="2" borderId="20" xfId="0" applyNumberFormat="1" applyFont="1" applyFill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/>
    </xf>
    <xf numFmtId="2" fontId="31" fillId="2" borderId="11" xfId="0" applyNumberFormat="1" applyFont="1" applyFill="1" applyBorder="1" applyAlignment="1">
      <alignment horizontal="center"/>
    </xf>
    <xf numFmtId="2" fontId="31" fillId="2" borderId="14" xfId="0" applyNumberFormat="1" applyFont="1" applyFill="1" applyBorder="1" applyAlignment="1">
      <alignment horizontal="center"/>
    </xf>
    <xf numFmtId="2" fontId="31" fillId="2" borderId="29" xfId="0" applyNumberFormat="1" applyFont="1" applyFill="1" applyBorder="1" applyAlignment="1">
      <alignment horizontal="center"/>
    </xf>
    <xf numFmtId="2" fontId="31" fillId="2" borderId="47" xfId="0" applyNumberFormat="1" applyFont="1" applyFill="1" applyBorder="1" applyAlignment="1">
      <alignment horizontal="center"/>
    </xf>
    <xf numFmtId="2" fontId="31" fillId="2" borderId="15" xfId="0" applyNumberFormat="1" applyFont="1" applyFill="1" applyBorder="1" applyAlignment="1">
      <alignment horizontal="center"/>
    </xf>
    <xf numFmtId="2" fontId="31" fillId="2" borderId="12" xfId="0" applyNumberFormat="1" applyFont="1" applyFill="1" applyBorder="1" applyAlignment="1">
      <alignment horizontal="center"/>
    </xf>
    <xf numFmtId="2" fontId="31" fillId="2" borderId="13" xfId="0" applyNumberFormat="1" applyFont="1" applyFill="1" applyBorder="1" applyAlignment="1">
      <alignment horizontal="center"/>
    </xf>
    <xf numFmtId="0" fontId="27" fillId="0" borderId="43" xfId="0" applyFont="1" applyBorder="1" applyAlignment="1">
      <alignment horizontal="center" vertical="center"/>
    </xf>
    <xf numFmtId="164" fontId="27" fillId="0" borderId="48" xfId="0" applyNumberFormat="1" applyFont="1" applyBorder="1" applyAlignment="1">
      <alignment horizontal="center"/>
    </xf>
    <xf numFmtId="164" fontId="27" fillId="0" borderId="49" xfId="0" applyNumberFormat="1" applyFont="1" applyBorder="1" applyAlignment="1">
      <alignment horizontal="center"/>
    </xf>
    <xf numFmtId="164" fontId="27" fillId="0" borderId="5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6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29" fillId="2" borderId="8" xfId="0" applyNumberFormat="1" applyFont="1" applyFill="1" applyBorder="1" applyAlignment="1">
      <alignment horizontal="center"/>
    </xf>
    <xf numFmtId="2" fontId="29" fillId="2" borderId="9" xfId="0" applyNumberFormat="1" applyFon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2" fontId="31" fillId="2" borderId="8" xfId="0" applyNumberFormat="1" applyFont="1" applyFill="1" applyBorder="1" applyAlignment="1">
      <alignment horizontal="center"/>
    </xf>
    <xf numFmtId="2" fontId="31" fillId="2" borderId="9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34" fillId="2" borderId="51" xfId="0" applyFont="1" applyFill="1" applyBorder="1" applyAlignment="1">
      <alignment horizontal="center"/>
    </xf>
    <xf numFmtId="164" fontId="27" fillId="0" borderId="5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4" xfId="0" applyFont="1" applyBorder="1"/>
    <xf numFmtId="0" fontId="9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34" fillId="2" borderId="53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34" fillId="2" borderId="51" xfId="0" applyNumberFormat="1" applyFont="1" applyFill="1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34" fillId="2" borderId="5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164" fontId="15" fillId="0" borderId="6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5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51" xfId="0" applyNumberFormat="1" applyFont="1" applyBorder="1" applyAlignment="1">
      <alignment horizontal="center" vertical="center"/>
    </xf>
    <xf numFmtId="164" fontId="15" fillId="0" borderId="53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64" fontId="17" fillId="0" borderId="54" xfId="0" applyNumberFormat="1" applyFont="1" applyBorder="1" applyAlignment="1">
      <alignment horizontal="center" vertical="center"/>
    </xf>
    <xf numFmtId="164" fontId="17" fillId="0" borderId="48" xfId="0" applyNumberFormat="1" applyFont="1" applyBorder="1" applyAlignment="1">
      <alignment horizontal="center" vertical="center"/>
    </xf>
    <xf numFmtId="164" fontId="17" fillId="0" borderId="57" xfId="0" applyNumberFormat="1" applyFont="1" applyBorder="1" applyAlignment="1">
      <alignment horizontal="center" vertical="center"/>
    </xf>
    <xf numFmtId="164" fontId="17" fillId="0" borderId="52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5" fillId="0" borderId="58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0" borderId="39" xfId="0" applyNumberFormat="1" applyFont="1" applyBorder="1" applyAlignment="1">
      <alignment horizontal="center" vertical="center"/>
    </xf>
    <xf numFmtId="164" fontId="15" fillId="0" borderId="4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6" xfId="0" applyFont="1" applyBorder="1" applyAlignment="1"/>
    <xf numFmtId="0" fontId="24" fillId="0" borderId="17" xfId="0" applyFont="1" applyBorder="1" applyAlignment="1"/>
    <xf numFmtId="0" fontId="24" fillId="0" borderId="18" xfId="0" applyFont="1" applyBorder="1" applyAlignment="1"/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9" fillId="0" borderId="44" xfId="0" applyFont="1" applyBorder="1" applyAlignment="1">
      <alignment horizontal="left" wrapText="1"/>
    </xf>
    <xf numFmtId="0" fontId="9" fillId="0" borderId="44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37" fillId="0" borderId="43" xfId="0" applyFont="1" applyBorder="1" applyAlignment="1">
      <alignment horizontal="center" vertical="center"/>
    </xf>
    <xf numFmtId="164" fontId="37" fillId="0" borderId="52" xfId="0" applyNumberFormat="1" applyFont="1" applyBorder="1" applyAlignment="1">
      <alignment horizontal="center"/>
    </xf>
    <xf numFmtId="164" fontId="37" fillId="0" borderId="49" xfId="0" applyNumberFormat="1" applyFont="1" applyBorder="1" applyAlignment="1">
      <alignment horizontal="center"/>
    </xf>
    <xf numFmtId="164" fontId="37" fillId="0" borderId="48" xfId="0" applyNumberFormat="1" applyFont="1" applyBorder="1" applyAlignment="1">
      <alignment horizontal="center"/>
    </xf>
    <xf numFmtId="164" fontId="37" fillId="0" borderId="50" xfId="0" applyNumberFormat="1" applyFont="1" applyBorder="1" applyAlignment="1">
      <alignment horizontal="center"/>
    </xf>
    <xf numFmtId="0" fontId="37" fillId="0" borderId="0" xfId="0" applyFont="1"/>
    <xf numFmtId="0" fontId="25" fillId="0" borderId="43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23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114300</xdr:colOff>
      <xdr:row>1</xdr:row>
      <xdr:rowOff>152400</xdr:rowOff>
    </xdr:from>
    <xdr:ext cx="278130" cy="270510"/>
    <xdr:pic>
      <xdr:nvPicPr>
        <xdr:cNvPr id="7" name="Image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285875"/>
          <a:ext cx="278130" cy="27051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95250</xdr:colOff>
      <xdr:row>1</xdr:row>
      <xdr:rowOff>133350</xdr:rowOff>
    </xdr:from>
    <xdr:ext cx="325755" cy="302260"/>
    <xdr:pic>
      <xdr:nvPicPr>
        <xdr:cNvPr id="8" name="Image 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1265767"/>
          <a:ext cx="325755" cy="302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32</xdr:col>
      <xdr:colOff>95250</xdr:colOff>
      <xdr:row>1</xdr:row>
      <xdr:rowOff>95250</xdr:rowOff>
    </xdr:from>
    <xdr:ext cx="294005" cy="334010"/>
    <xdr:pic>
      <xdr:nvPicPr>
        <xdr:cNvPr id="9" name="Image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3583" y="1227667"/>
          <a:ext cx="294005" cy="33401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37</xdr:col>
      <xdr:colOff>152400</xdr:colOff>
      <xdr:row>1</xdr:row>
      <xdr:rowOff>114300</xdr:rowOff>
    </xdr:from>
    <xdr:ext cx="238760" cy="302260"/>
    <xdr:pic>
      <xdr:nvPicPr>
        <xdr:cNvPr id="10" name="Imag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483" y="1246717"/>
          <a:ext cx="238760" cy="302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38</xdr:col>
      <xdr:colOff>139700</xdr:colOff>
      <xdr:row>1</xdr:row>
      <xdr:rowOff>123825</xdr:rowOff>
    </xdr:from>
    <xdr:ext cx="302260" cy="278130"/>
    <xdr:pic>
      <xdr:nvPicPr>
        <xdr:cNvPr id="11" name="Image 3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257300"/>
          <a:ext cx="302260" cy="278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AE61"/>
  <sheetViews>
    <sheetView workbookViewId="0">
      <pane xSplit="14" ySplit="3" topLeftCell="O4" activePane="bottomRight" state="frozen"/>
      <selection activeCell="E56" sqref="E56"/>
      <selection pane="topRight" activeCell="E56" sqref="E56"/>
      <selection pane="bottomLeft" activeCell="E56" sqref="E56"/>
      <selection pane="bottomRight" activeCell="E56" sqref="E56"/>
    </sheetView>
  </sheetViews>
  <sheetFormatPr defaultRowHeight="15"/>
  <cols>
    <col min="1" max="1" width="3.28515625" customWidth="1"/>
    <col min="2" max="2" width="27.7109375" bestFit="1" customWidth="1"/>
    <col min="4" max="4" width="11.140625" style="9" customWidth="1"/>
    <col min="5" max="5" width="9.140625" style="116"/>
    <col min="6" max="6" width="12" style="117" hidden="1" customWidth="1"/>
    <col min="7" max="7" width="8.28515625" style="117" hidden="1" customWidth="1"/>
    <col min="8" max="9" width="9.140625" style="118"/>
    <col min="10" max="10" width="5.28515625" style="117" hidden="1" customWidth="1"/>
    <col min="11" max="12" width="0" style="117" hidden="1" customWidth="1"/>
    <col min="13" max="13" width="8.140625" style="117" customWidth="1"/>
    <col min="14" max="14" width="9.140625" style="90" customWidth="1"/>
    <col min="15" max="15" width="2.42578125" customWidth="1"/>
    <col min="16" max="16" width="13.42578125" hidden="1" customWidth="1"/>
    <col min="17" max="23" width="0" hidden="1" customWidth="1"/>
    <col min="24" max="24" width="1.7109375" customWidth="1"/>
    <col min="25" max="25" width="2" customWidth="1"/>
    <col min="26" max="26" width="3.140625" hidden="1" customWidth="1"/>
    <col min="27" max="27" width="8" style="9" hidden="1" customWidth="1"/>
    <col min="28" max="28" width="5.5703125" style="9" hidden="1" customWidth="1"/>
    <col min="29" max="29" width="8.5703125" style="9" hidden="1" customWidth="1"/>
    <col min="30" max="30" width="6.42578125" style="48" hidden="1" customWidth="1"/>
    <col min="31" max="31" width="8.7109375" customWidth="1"/>
  </cols>
  <sheetData>
    <row r="1" spans="1:31" ht="68.25" customHeight="1">
      <c r="A1" s="273" t="s">
        <v>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6"/>
      <c r="P1" s="216"/>
    </row>
    <row r="2" spans="1:31" ht="32.25" customHeight="1" thickBot="1">
      <c r="A2" s="271" t="s">
        <v>12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42"/>
      <c r="P2" s="42"/>
      <c r="Q2" s="42"/>
    </row>
    <row r="3" spans="1:31" ht="27" customHeight="1" thickBot="1">
      <c r="A3" s="44"/>
      <c r="B3" s="45" t="s">
        <v>1</v>
      </c>
      <c r="C3" s="45" t="s">
        <v>2</v>
      </c>
      <c r="D3" s="46" t="s">
        <v>3</v>
      </c>
      <c r="E3" s="97" t="s">
        <v>4</v>
      </c>
      <c r="F3" s="98" t="s">
        <v>90</v>
      </c>
      <c r="G3" s="98" t="s">
        <v>50</v>
      </c>
      <c r="H3" s="99" t="s">
        <v>6</v>
      </c>
      <c r="I3" s="99" t="s">
        <v>7</v>
      </c>
      <c r="J3" s="98" t="s">
        <v>21</v>
      </c>
      <c r="K3" s="98" t="s">
        <v>8</v>
      </c>
      <c r="L3" s="100" t="s">
        <v>9</v>
      </c>
      <c r="M3" s="100" t="s">
        <v>62</v>
      </c>
      <c r="N3" s="86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1" t="s">
        <v>64</v>
      </c>
      <c r="AA3" s="51" t="s">
        <v>50</v>
      </c>
      <c r="AB3" s="51" t="s">
        <v>8</v>
      </c>
      <c r="AC3" s="51" t="s">
        <v>9</v>
      </c>
      <c r="AD3" s="52" t="s">
        <v>63</v>
      </c>
      <c r="AE3" s="2"/>
    </row>
    <row r="4" spans="1:31" ht="15.75">
      <c r="A4" s="5"/>
      <c r="B4" s="95" t="s">
        <v>86</v>
      </c>
      <c r="C4" s="12"/>
      <c r="D4" s="21"/>
      <c r="E4" s="101"/>
      <c r="F4" s="102"/>
      <c r="G4" s="103">
        <v>0</v>
      </c>
      <c r="H4" s="104"/>
      <c r="I4" s="104"/>
      <c r="J4" s="102"/>
      <c r="K4" s="105">
        <v>0</v>
      </c>
      <c r="L4" s="105">
        <v>0</v>
      </c>
      <c r="M4" s="106"/>
      <c r="N4" s="87">
        <v>0</v>
      </c>
      <c r="Z4">
        <f>COUNTA(H4:J4)</f>
        <v>0</v>
      </c>
      <c r="AA4" s="18">
        <f>E4+F4</f>
        <v>0</v>
      </c>
      <c r="AB4" s="18">
        <f>IF(Z4&gt;0,(H4+I4+J4)/Z4,0)</f>
        <v>0</v>
      </c>
      <c r="AC4" s="18">
        <f>AA4+AB4</f>
        <v>0</v>
      </c>
      <c r="AD4" s="18">
        <f>AC4-M4</f>
        <v>0</v>
      </c>
    </row>
    <row r="5" spans="1:31" ht="18.75">
      <c r="A5" s="5">
        <v>1</v>
      </c>
      <c r="B5" s="15" t="s">
        <v>77</v>
      </c>
      <c r="C5" s="13">
        <v>2010</v>
      </c>
      <c r="D5" s="20" t="s">
        <v>10</v>
      </c>
      <c r="E5" s="107">
        <v>2.2999999999999998</v>
      </c>
      <c r="F5" s="108"/>
      <c r="G5" s="105">
        <v>2.2999999999999998</v>
      </c>
      <c r="H5" s="109">
        <v>7.2</v>
      </c>
      <c r="I5" s="109">
        <v>7.7</v>
      </c>
      <c r="J5" s="108"/>
      <c r="K5" s="105">
        <v>7.45</v>
      </c>
      <c r="L5" s="105">
        <v>9.75</v>
      </c>
      <c r="M5" s="106"/>
      <c r="N5" s="88">
        <v>9.75</v>
      </c>
      <c r="Z5">
        <f t="shared" ref="Z5:Z26" si="0">COUNTA(H5:J5)</f>
        <v>2</v>
      </c>
      <c r="AA5" s="19">
        <f t="shared" ref="AA5:AA26" si="1">E5+F5</f>
        <v>2.2999999999999998</v>
      </c>
      <c r="AB5" s="19">
        <f>IF(Z5&gt;0,(H5+I5+J5)/Z5,0)</f>
        <v>7.45</v>
      </c>
      <c r="AC5" s="19">
        <f t="shared" ref="AC5:AC26" si="2">AA5+AB5</f>
        <v>9.75</v>
      </c>
      <c r="AD5" s="19">
        <f t="shared" ref="AD5:AD58" si="3">AC5-M5</f>
        <v>9.75</v>
      </c>
    </row>
    <row r="6" spans="1:31" ht="18.75">
      <c r="A6" s="5">
        <v>2</v>
      </c>
      <c r="B6" s="17" t="s">
        <v>78</v>
      </c>
      <c r="C6" s="12">
        <v>2010</v>
      </c>
      <c r="D6" s="21" t="s">
        <v>10</v>
      </c>
      <c r="E6" s="107">
        <v>2</v>
      </c>
      <c r="F6" s="108"/>
      <c r="G6" s="105">
        <v>2</v>
      </c>
      <c r="H6" s="109">
        <v>7.6</v>
      </c>
      <c r="I6" s="109">
        <v>7.6</v>
      </c>
      <c r="J6" s="108"/>
      <c r="K6" s="105">
        <v>7.6</v>
      </c>
      <c r="L6" s="105">
        <v>9.6</v>
      </c>
      <c r="M6" s="106"/>
      <c r="N6" s="88">
        <v>9.6</v>
      </c>
      <c r="Z6">
        <f t="shared" si="0"/>
        <v>2</v>
      </c>
      <c r="AA6" s="19">
        <f t="shared" si="1"/>
        <v>2</v>
      </c>
      <c r="AB6" s="19">
        <f t="shared" ref="AB6:AB26" si="4">IF(Z6&gt;0,(H6+I6+J6)/Z6,0)</f>
        <v>7.6</v>
      </c>
      <c r="AC6" s="19">
        <f t="shared" si="2"/>
        <v>9.6</v>
      </c>
      <c r="AD6" s="19">
        <f t="shared" si="3"/>
        <v>9.6</v>
      </c>
    </row>
    <row r="7" spans="1:31" ht="18.75">
      <c r="A7" s="1">
        <v>3</v>
      </c>
      <c r="B7" s="4" t="s">
        <v>55</v>
      </c>
      <c r="C7" s="13">
        <v>2009</v>
      </c>
      <c r="D7" s="21" t="s">
        <v>11</v>
      </c>
      <c r="E7" s="101">
        <v>2</v>
      </c>
      <c r="F7" s="102"/>
      <c r="G7" s="103">
        <v>2</v>
      </c>
      <c r="H7" s="104">
        <v>7.2</v>
      </c>
      <c r="I7" s="104">
        <v>6.8</v>
      </c>
      <c r="J7" s="102"/>
      <c r="K7" s="103">
        <v>7</v>
      </c>
      <c r="L7" s="103">
        <v>9</v>
      </c>
      <c r="M7" s="110"/>
      <c r="N7" s="88">
        <v>9</v>
      </c>
      <c r="Z7">
        <f t="shared" si="0"/>
        <v>2</v>
      </c>
      <c r="AA7" s="19">
        <f t="shared" si="1"/>
        <v>2</v>
      </c>
      <c r="AB7" s="19">
        <f t="shared" si="4"/>
        <v>7</v>
      </c>
      <c r="AC7" s="19">
        <f t="shared" si="2"/>
        <v>9</v>
      </c>
      <c r="AD7" s="19">
        <f t="shared" si="3"/>
        <v>9</v>
      </c>
    </row>
    <row r="8" spans="1:31" ht="18.75">
      <c r="A8" s="6">
        <v>4</v>
      </c>
      <c r="B8" s="15" t="s">
        <v>79</v>
      </c>
      <c r="C8" s="13">
        <v>2010</v>
      </c>
      <c r="D8" s="21" t="s">
        <v>10</v>
      </c>
      <c r="E8" s="101">
        <v>2.6</v>
      </c>
      <c r="F8" s="102"/>
      <c r="G8" s="103">
        <v>2.6</v>
      </c>
      <c r="H8" s="104">
        <v>7.9</v>
      </c>
      <c r="I8" s="104">
        <v>8</v>
      </c>
      <c r="J8" s="102"/>
      <c r="K8" s="103">
        <v>7.95</v>
      </c>
      <c r="L8" s="103">
        <v>10.55</v>
      </c>
      <c r="M8" s="110"/>
      <c r="N8" s="88">
        <v>10.55</v>
      </c>
      <c r="Z8">
        <f t="shared" si="0"/>
        <v>2</v>
      </c>
      <c r="AA8" s="19">
        <f t="shared" si="1"/>
        <v>2.6</v>
      </c>
      <c r="AB8" s="19">
        <f t="shared" si="4"/>
        <v>7.95</v>
      </c>
      <c r="AC8" s="19">
        <f t="shared" si="2"/>
        <v>10.55</v>
      </c>
      <c r="AD8" s="19">
        <f t="shared" si="3"/>
        <v>10.55</v>
      </c>
    </row>
    <row r="9" spans="1:31" ht="18.75">
      <c r="A9" s="6">
        <v>5</v>
      </c>
      <c r="B9" s="15" t="s">
        <v>56</v>
      </c>
      <c r="C9" s="13">
        <v>2009</v>
      </c>
      <c r="D9" s="21" t="s">
        <v>11</v>
      </c>
      <c r="E9" s="101">
        <v>1.5</v>
      </c>
      <c r="F9" s="102"/>
      <c r="G9" s="103">
        <v>1.5</v>
      </c>
      <c r="H9" s="104">
        <v>8</v>
      </c>
      <c r="I9" s="104">
        <v>7.6</v>
      </c>
      <c r="J9" s="102"/>
      <c r="K9" s="103">
        <v>7.8</v>
      </c>
      <c r="L9" s="103">
        <v>9.3000000000000007</v>
      </c>
      <c r="M9" s="110">
        <v>0.6</v>
      </c>
      <c r="N9" s="88">
        <v>8.7000000000000011</v>
      </c>
      <c r="Z9">
        <f t="shared" si="0"/>
        <v>2</v>
      </c>
      <c r="AA9" s="19">
        <f t="shared" si="1"/>
        <v>1.5</v>
      </c>
      <c r="AB9" s="19">
        <f t="shared" si="4"/>
        <v>7.8</v>
      </c>
      <c r="AC9" s="19">
        <f t="shared" si="2"/>
        <v>9.3000000000000007</v>
      </c>
      <c r="AD9" s="19">
        <f t="shared" si="3"/>
        <v>8.7000000000000011</v>
      </c>
    </row>
    <row r="10" spans="1:31" ht="18.75">
      <c r="A10" s="6">
        <v>6</v>
      </c>
      <c r="B10" s="15" t="s">
        <v>80</v>
      </c>
      <c r="C10" s="13">
        <v>2009</v>
      </c>
      <c r="D10" s="21" t="s">
        <v>10</v>
      </c>
      <c r="E10" s="101">
        <v>2.9</v>
      </c>
      <c r="F10" s="102"/>
      <c r="G10" s="103">
        <v>2.9</v>
      </c>
      <c r="H10" s="104">
        <v>7.9</v>
      </c>
      <c r="I10" s="104">
        <v>8.1999999999999993</v>
      </c>
      <c r="J10" s="102"/>
      <c r="K10" s="103">
        <v>8.0500000000000007</v>
      </c>
      <c r="L10" s="103">
        <v>10.950000000000001</v>
      </c>
      <c r="M10" s="110"/>
      <c r="N10" s="88">
        <v>10.950000000000001</v>
      </c>
      <c r="Z10">
        <f t="shared" si="0"/>
        <v>2</v>
      </c>
      <c r="AA10" s="19">
        <f t="shared" si="1"/>
        <v>2.9</v>
      </c>
      <c r="AB10" s="19">
        <f t="shared" si="4"/>
        <v>8.0500000000000007</v>
      </c>
      <c r="AC10" s="19">
        <f t="shared" si="2"/>
        <v>10.950000000000001</v>
      </c>
      <c r="AD10" s="19">
        <f t="shared" si="3"/>
        <v>10.950000000000001</v>
      </c>
    </row>
    <row r="11" spans="1:31" ht="18.75">
      <c r="A11" s="6">
        <v>7</v>
      </c>
      <c r="B11" s="16" t="s">
        <v>51</v>
      </c>
      <c r="C11" s="12">
        <v>2010</v>
      </c>
      <c r="D11" s="21" t="s">
        <v>11</v>
      </c>
      <c r="E11" s="101">
        <v>1.6</v>
      </c>
      <c r="F11" s="102"/>
      <c r="G11" s="103">
        <v>1.6</v>
      </c>
      <c r="H11" s="104">
        <v>7.3</v>
      </c>
      <c r="I11" s="104">
        <v>7</v>
      </c>
      <c r="J11" s="102"/>
      <c r="K11" s="103">
        <v>7.15</v>
      </c>
      <c r="L11" s="103">
        <v>8.75</v>
      </c>
      <c r="M11" s="110"/>
      <c r="N11" s="88">
        <v>8.75</v>
      </c>
      <c r="Z11">
        <f t="shared" si="0"/>
        <v>2</v>
      </c>
      <c r="AA11" s="19">
        <f t="shared" si="1"/>
        <v>1.6</v>
      </c>
      <c r="AB11" s="19">
        <f t="shared" si="4"/>
        <v>7.15</v>
      </c>
      <c r="AC11" s="19">
        <f t="shared" si="2"/>
        <v>8.75</v>
      </c>
      <c r="AD11" s="19">
        <f t="shared" si="3"/>
        <v>8.75</v>
      </c>
    </row>
    <row r="12" spans="1:31" ht="18.75">
      <c r="A12" s="6">
        <v>8</v>
      </c>
      <c r="B12" s="15" t="s">
        <v>81</v>
      </c>
      <c r="C12" s="12">
        <v>2010</v>
      </c>
      <c r="D12" s="21" t="s">
        <v>10</v>
      </c>
      <c r="E12" s="111">
        <v>2.2999999999999998</v>
      </c>
      <c r="F12" s="112"/>
      <c r="G12" s="113">
        <v>2.2999999999999998</v>
      </c>
      <c r="H12" s="114">
        <v>8</v>
      </c>
      <c r="I12" s="114">
        <v>7.2</v>
      </c>
      <c r="J12" s="112"/>
      <c r="K12" s="113">
        <v>7.6</v>
      </c>
      <c r="L12" s="113">
        <v>9.8999999999999986</v>
      </c>
      <c r="M12" s="115"/>
      <c r="N12" s="88">
        <v>9.8999999999999986</v>
      </c>
      <c r="Z12">
        <f t="shared" si="0"/>
        <v>2</v>
      </c>
      <c r="AA12" s="19">
        <f t="shared" si="1"/>
        <v>2.2999999999999998</v>
      </c>
      <c r="AB12" s="19">
        <f t="shared" si="4"/>
        <v>7.6</v>
      </c>
      <c r="AC12" s="19">
        <f t="shared" si="2"/>
        <v>9.8999999999999986</v>
      </c>
      <c r="AD12" s="19">
        <f t="shared" si="3"/>
        <v>9.8999999999999986</v>
      </c>
    </row>
    <row r="13" spans="1:31" ht="18.75">
      <c r="A13" s="6">
        <v>9</v>
      </c>
      <c r="B13" s="16" t="s">
        <v>53</v>
      </c>
      <c r="C13" s="12">
        <v>2009</v>
      </c>
      <c r="D13" s="21" t="s">
        <v>11</v>
      </c>
      <c r="E13" s="101">
        <v>1</v>
      </c>
      <c r="F13" s="102"/>
      <c r="G13" s="103">
        <v>1</v>
      </c>
      <c r="H13" s="104">
        <v>7</v>
      </c>
      <c r="I13" s="104">
        <v>6.7</v>
      </c>
      <c r="J13" s="102"/>
      <c r="K13" s="103">
        <v>6.85</v>
      </c>
      <c r="L13" s="103">
        <v>7.85</v>
      </c>
      <c r="M13" s="110"/>
      <c r="N13" s="88">
        <v>7.85</v>
      </c>
      <c r="Z13">
        <f t="shared" si="0"/>
        <v>2</v>
      </c>
      <c r="AA13" s="19">
        <f t="shared" si="1"/>
        <v>1</v>
      </c>
      <c r="AB13" s="19">
        <f t="shared" si="4"/>
        <v>6.85</v>
      </c>
      <c r="AC13" s="19">
        <f t="shared" si="2"/>
        <v>7.85</v>
      </c>
      <c r="AD13" s="19">
        <f t="shared" si="3"/>
        <v>7.85</v>
      </c>
    </row>
    <row r="14" spans="1:31" ht="18.75">
      <c r="A14" s="1">
        <v>10</v>
      </c>
      <c r="B14" s="15" t="s">
        <v>54</v>
      </c>
      <c r="C14" s="13">
        <v>2010</v>
      </c>
      <c r="D14" s="20" t="s">
        <v>10</v>
      </c>
      <c r="E14" s="101">
        <v>3.3</v>
      </c>
      <c r="F14" s="102"/>
      <c r="G14" s="103">
        <v>3.3</v>
      </c>
      <c r="H14" s="104">
        <v>8.6999999999999993</v>
      </c>
      <c r="I14" s="104">
        <v>8</v>
      </c>
      <c r="J14" s="102"/>
      <c r="K14" s="103">
        <v>8.35</v>
      </c>
      <c r="L14" s="103">
        <v>11.649999999999999</v>
      </c>
      <c r="M14" s="110"/>
      <c r="N14" s="88">
        <v>11.649999999999999</v>
      </c>
      <c r="Z14">
        <f t="shared" si="0"/>
        <v>2</v>
      </c>
      <c r="AA14" s="19">
        <f t="shared" si="1"/>
        <v>3.3</v>
      </c>
      <c r="AB14" s="19">
        <f t="shared" si="4"/>
        <v>8.35</v>
      </c>
      <c r="AC14" s="19">
        <f t="shared" si="2"/>
        <v>11.649999999999999</v>
      </c>
      <c r="AD14" s="19">
        <f t="shared" si="3"/>
        <v>11.649999999999999</v>
      </c>
    </row>
    <row r="15" spans="1:31" ht="18.75">
      <c r="A15" s="5">
        <v>11</v>
      </c>
      <c r="B15" s="15" t="s">
        <v>52</v>
      </c>
      <c r="C15" s="12">
        <v>2010</v>
      </c>
      <c r="D15" s="21" t="s">
        <v>10</v>
      </c>
      <c r="E15" s="101">
        <v>2.8</v>
      </c>
      <c r="F15" s="102"/>
      <c r="G15" s="103">
        <v>2.8</v>
      </c>
      <c r="H15" s="104">
        <v>8.3000000000000007</v>
      </c>
      <c r="I15" s="104">
        <v>8</v>
      </c>
      <c r="J15" s="102"/>
      <c r="K15" s="105">
        <v>8.15</v>
      </c>
      <c r="L15" s="105">
        <v>10.95</v>
      </c>
      <c r="M15" s="106"/>
      <c r="N15" s="88">
        <v>10.95</v>
      </c>
      <c r="O15" s="47"/>
      <c r="P15" s="2"/>
      <c r="Z15">
        <f t="shared" si="0"/>
        <v>2</v>
      </c>
      <c r="AA15" s="19">
        <f t="shared" si="1"/>
        <v>2.8</v>
      </c>
      <c r="AB15" s="19">
        <f t="shared" si="4"/>
        <v>8.15</v>
      </c>
      <c r="AC15" s="19">
        <f t="shared" si="2"/>
        <v>10.95</v>
      </c>
      <c r="AD15" s="19">
        <f t="shared" si="3"/>
        <v>10.95</v>
      </c>
    </row>
    <row r="16" spans="1:31" ht="18.75">
      <c r="A16" s="1">
        <v>12</v>
      </c>
      <c r="B16" s="14" t="s">
        <v>39</v>
      </c>
      <c r="C16" s="13">
        <v>2009</v>
      </c>
      <c r="D16" s="20" t="s">
        <v>10</v>
      </c>
      <c r="E16" s="101">
        <v>3.2</v>
      </c>
      <c r="F16" s="102"/>
      <c r="G16" s="103">
        <v>3.2</v>
      </c>
      <c r="H16" s="104">
        <v>8.5</v>
      </c>
      <c r="I16" s="104">
        <v>7.5</v>
      </c>
      <c r="J16" s="102"/>
      <c r="K16" s="103">
        <v>8</v>
      </c>
      <c r="L16" s="103">
        <v>11.2</v>
      </c>
      <c r="M16" s="110"/>
      <c r="N16" s="88">
        <v>11.2</v>
      </c>
      <c r="O16" s="47"/>
      <c r="P16" s="2"/>
      <c r="Z16">
        <f t="shared" si="0"/>
        <v>2</v>
      </c>
      <c r="AA16" s="19">
        <f t="shared" si="1"/>
        <v>3.2</v>
      </c>
      <c r="AB16" s="19">
        <f t="shared" si="4"/>
        <v>8</v>
      </c>
      <c r="AC16" s="19">
        <f t="shared" si="2"/>
        <v>11.2</v>
      </c>
      <c r="AD16" s="19">
        <f t="shared" si="3"/>
        <v>11.2</v>
      </c>
    </row>
    <row r="17" spans="1:30" ht="18.75">
      <c r="A17" s="1">
        <v>13</v>
      </c>
      <c r="B17" s="4" t="s">
        <v>40</v>
      </c>
      <c r="C17" s="13">
        <v>2009</v>
      </c>
      <c r="D17" s="20" t="s">
        <v>10</v>
      </c>
      <c r="E17" s="101">
        <v>3.7</v>
      </c>
      <c r="F17" s="102"/>
      <c r="G17" s="103">
        <v>3.7</v>
      </c>
      <c r="H17" s="104">
        <v>8.6999999999999993</v>
      </c>
      <c r="I17" s="104">
        <v>8.5</v>
      </c>
      <c r="J17" s="102"/>
      <c r="K17" s="103">
        <v>8.6</v>
      </c>
      <c r="L17" s="103">
        <v>12.3</v>
      </c>
      <c r="M17" s="110"/>
      <c r="N17" s="88">
        <v>12.3</v>
      </c>
      <c r="O17" s="47"/>
      <c r="P17" s="2"/>
      <c r="Q17" s="8"/>
      <c r="R17" s="8"/>
      <c r="S17" s="8"/>
      <c r="Z17">
        <f t="shared" si="0"/>
        <v>2</v>
      </c>
      <c r="AA17" s="19">
        <f t="shared" si="1"/>
        <v>3.7</v>
      </c>
      <c r="AB17" s="19">
        <f t="shared" si="4"/>
        <v>8.6</v>
      </c>
      <c r="AC17" s="19">
        <f t="shared" si="2"/>
        <v>12.3</v>
      </c>
      <c r="AD17" s="19">
        <f t="shared" si="3"/>
        <v>12.3</v>
      </c>
    </row>
    <row r="18" spans="1:30" ht="18.75">
      <c r="A18" s="5">
        <v>14</v>
      </c>
      <c r="B18" s="7" t="s">
        <v>47</v>
      </c>
      <c r="C18" s="12">
        <v>2009</v>
      </c>
      <c r="D18" s="21" t="s">
        <v>10</v>
      </c>
      <c r="E18" s="107">
        <v>4.2</v>
      </c>
      <c r="F18" s="108"/>
      <c r="G18" s="105">
        <v>4.2</v>
      </c>
      <c r="H18" s="109">
        <v>8.6999999999999993</v>
      </c>
      <c r="I18" s="109">
        <v>8.5</v>
      </c>
      <c r="J18" s="108"/>
      <c r="K18" s="105">
        <v>8.6</v>
      </c>
      <c r="L18" s="105">
        <v>12.8</v>
      </c>
      <c r="M18" s="106"/>
      <c r="N18" s="89">
        <v>12.8</v>
      </c>
      <c r="O18" s="47"/>
      <c r="P18" s="2"/>
      <c r="Z18">
        <f t="shared" si="0"/>
        <v>2</v>
      </c>
      <c r="AA18" s="19">
        <f t="shared" si="1"/>
        <v>4.2</v>
      </c>
      <c r="AB18" s="19">
        <f t="shared" si="4"/>
        <v>8.6</v>
      </c>
      <c r="AC18" s="19">
        <f t="shared" si="2"/>
        <v>12.8</v>
      </c>
      <c r="AD18" s="19">
        <f t="shared" si="3"/>
        <v>12.8</v>
      </c>
    </row>
    <row r="19" spans="1:30" ht="18.75">
      <c r="A19" s="1"/>
      <c r="B19" s="95" t="s">
        <v>87</v>
      </c>
      <c r="C19" s="13"/>
      <c r="D19" s="20"/>
      <c r="E19" s="101"/>
      <c r="F19" s="102"/>
      <c r="G19" s="103">
        <v>0</v>
      </c>
      <c r="H19" s="104"/>
      <c r="I19" s="104"/>
      <c r="J19" s="102"/>
      <c r="K19" s="103">
        <v>0</v>
      </c>
      <c r="L19" s="103">
        <v>0</v>
      </c>
      <c r="M19" s="110"/>
      <c r="N19" s="88">
        <v>0</v>
      </c>
      <c r="Z19">
        <f t="shared" si="0"/>
        <v>0</v>
      </c>
      <c r="AA19" s="19">
        <f t="shared" si="1"/>
        <v>0</v>
      </c>
      <c r="AB19" s="19">
        <f t="shared" si="4"/>
        <v>0</v>
      </c>
      <c r="AC19" s="19">
        <f t="shared" si="2"/>
        <v>0</v>
      </c>
      <c r="AD19" s="19">
        <f t="shared" si="3"/>
        <v>0</v>
      </c>
    </row>
    <row r="20" spans="1:30" ht="18.75">
      <c r="A20" s="1">
        <v>1</v>
      </c>
      <c r="B20" s="4" t="s">
        <v>46</v>
      </c>
      <c r="C20" s="13">
        <v>2007</v>
      </c>
      <c r="D20" s="20" t="s">
        <v>10</v>
      </c>
      <c r="E20" s="101"/>
      <c r="F20" s="102"/>
      <c r="G20" s="103">
        <v>0</v>
      </c>
      <c r="H20" s="104"/>
      <c r="I20" s="104"/>
      <c r="J20" s="102"/>
      <c r="K20" s="103">
        <v>0</v>
      </c>
      <c r="L20" s="103">
        <v>0</v>
      </c>
      <c r="M20" s="110"/>
      <c r="N20" s="88">
        <v>0</v>
      </c>
      <c r="Z20">
        <f t="shared" si="0"/>
        <v>0</v>
      </c>
      <c r="AA20" s="19">
        <f t="shared" si="1"/>
        <v>0</v>
      </c>
      <c r="AB20" s="19">
        <f t="shared" si="4"/>
        <v>0</v>
      </c>
      <c r="AC20" s="19">
        <f t="shared" si="2"/>
        <v>0</v>
      </c>
      <c r="AD20" s="19">
        <f t="shared" si="3"/>
        <v>0</v>
      </c>
    </row>
    <row r="21" spans="1:30" ht="18.75">
      <c r="A21" s="1">
        <v>2</v>
      </c>
      <c r="B21" s="4" t="s">
        <v>59</v>
      </c>
      <c r="C21" s="13">
        <v>2007</v>
      </c>
      <c r="D21" s="20" t="s">
        <v>10</v>
      </c>
      <c r="E21" s="101"/>
      <c r="F21" s="102"/>
      <c r="G21" s="103">
        <v>0</v>
      </c>
      <c r="H21" s="104"/>
      <c r="I21" s="104"/>
      <c r="J21" s="102"/>
      <c r="K21" s="103">
        <v>0</v>
      </c>
      <c r="L21" s="103">
        <v>0</v>
      </c>
      <c r="M21" s="110"/>
      <c r="N21" s="88">
        <v>0</v>
      </c>
      <c r="Z21">
        <f t="shared" si="0"/>
        <v>0</v>
      </c>
      <c r="AA21" s="19">
        <f t="shared" si="1"/>
        <v>0</v>
      </c>
      <c r="AB21" s="19">
        <f t="shared" si="4"/>
        <v>0</v>
      </c>
      <c r="AC21" s="19">
        <f t="shared" si="2"/>
        <v>0</v>
      </c>
      <c r="AD21" s="19">
        <f t="shared" si="3"/>
        <v>0</v>
      </c>
    </row>
    <row r="22" spans="1:30" ht="18.75">
      <c r="A22" s="1">
        <v>3</v>
      </c>
      <c r="B22" s="4" t="s">
        <v>45</v>
      </c>
      <c r="C22" s="13">
        <v>2007</v>
      </c>
      <c r="D22" s="20" t="s">
        <v>10</v>
      </c>
      <c r="E22" s="101"/>
      <c r="F22" s="102"/>
      <c r="G22" s="103">
        <v>0</v>
      </c>
      <c r="H22" s="104"/>
      <c r="I22" s="104"/>
      <c r="J22" s="102"/>
      <c r="K22" s="103">
        <v>0</v>
      </c>
      <c r="L22" s="103">
        <v>0</v>
      </c>
      <c r="M22" s="110"/>
      <c r="N22" s="88">
        <v>0</v>
      </c>
      <c r="Z22">
        <f t="shared" si="0"/>
        <v>0</v>
      </c>
      <c r="AA22" s="19">
        <f t="shared" si="1"/>
        <v>0</v>
      </c>
      <c r="AB22" s="19">
        <f t="shared" si="4"/>
        <v>0</v>
      </c>
      <c r="AC22" s="19">
        <f t="shared" si="2"/>
        <v>0</v>
      </c>
      <c r="AD22" s="19">
        <f t="shared" si="3"/>
        <v>0</v>
      </c>
    </row>
    <row r="23" spans="1:30" ht="15" customHeight="1">
      <c r="A23" s="1">
        <v>4</v>
      </c>
      <c r="B23" s="4" t="s">
        <v>82</v>
      </c>
      <c r="C23" s="13">
        <v>2007</v>
      </c>
      <c r="D23" s="20" t="s">
        <v>10</v>
      </c>
      <c r="E23" s="101"/>
      <c r="F23" s="102"/>
      <c r="G23" s="103">
        <v>0</v>
      </c>
      <c r="H23" s="104"/>
      <c r="I23" s="104"/>
      <c r="J23" s="102"/>
      <c r="K23" s="103">
        <v>0</v>
      </c>
      <c r="L23" s="103">
        <v>0</v>
      </c>
      <c r="M23" s="110"/>
      <c r="N23" s="88">
        <v>0</v>
      </c>
      <c r="Z23">
        <f t="shared" si="0"/>
        <v>0</v>
      </c>
      <c r="AA23" s="19">
        <f t="shared" si="1"/>
        <v>0</v>
      </c>
      <c r="AB23" s="19">
        <f t="shared" si="4"/>
        <v>0</v>
      </c>
      <c r="AC23" s="19">
        <f t="shared" si="2"/>
        <v>0</v>
      </c>
      <c r="AD23" s="19">
        <f t="shared" si="3"/>
        <v>0</v>
      </c>
    </row>
    <row r="24" spans="1:30" ht="18.75">
      <c r="A24" s="1">
        <v>5</v>
      </c>
      <c r="B24" s="4" t="s">
        <v>44</v>
      </c>
      <c r="C24" s="13">
        <v>2008</v>
      </c>
      <c r="D24" s="20" t="s">
        <v>11</v>
      </c>
      <c r="E24" s="101"/>
      <c r="F24" s="102"/>
      <c r="G24" s="103">
        <v>0</v>
      </c>
      <c r="H24" s="104"/>
      <c r="I24" s="104"/>
      <c r="J24" s="102"/>
      <c r="K24" s="103">
        <v>0</v>
      </c>
      <c r="L24" s="103">
        <v>0</v>
      </c>
      <c r="M24" s="110"/>
      <c r="N24" s="88">
        <v>0</v>
      </c>
      <c r="Z24">
        <f t="shared" si="0"/>
        <v>0</v>
      </c>
      <c r="AA24" s="19">
        <f t="shared" si="1"/>
        <v>0</v>
      </c>
      <c r="AB24" s="19">
        <f t="shared" si="4"/>
        <v>0</v>
      </c>
      <c r="AC24" s="19">
        <f t="shared" si="2"/>
        <v>0</v>
      </c>
      <c r="AD24" s="19">
        <f t="shared" si="3"/>
        <v>0</v>
      </c>
    </row>
    <row r="25" spans="1:30" ht="18.75">
      <c r="A25" s="1">
        <v>6</v>
      </c>
      <c r="B25" s="4" t="s">
        <v>83</v>
      </c>
      <c r="C25" s="13">
        <v>2008</v>
      </c>
      <c r="D25" s="20" t="s">
        <v>10</v>
      </c>
      <c r="E25" s="101"/>
      <c r="F25" s="102"/>
      <c r="G25" s="103">
        <v>0</v>
      </c>
      <c r="H25" s="104"/>
      <c r="I25" s="104"/>
      <c r="J25" s="102"/>
      <c r="K25" s="103">
        <v>0</v>
      </c>
      <c r="L25" s="103">
        <v>0</v>
      </c>
      <c r="M25" s="110"/>
      <c r="N25" s="88">
        <v>0</v>
      </c>
      <c r="Z25">
        <f t="shared" si="0"/>
        <v>0</v>
      </c>
      <c r="AA25" s="19">
        <f t="shared" si="1"/>
        <v>0</v>
      </c>
      <c r="AB25" s="19">
        <f t="shared" si="4"/>
        <v>0</v>
      </c>
      <c r="AC25" s="19">
        <f t="shared" si="2"/>
        <v>0</v>
      </c>
      <c r="AD25" s="19">
        <f t="shared" si="3"/>
        <v>0</v>
      </c>
    </row>
    <row r="26" spans="1:30" ht="18.75">
      <c r="A26" s="1">
        <v>7</v>
      </c>
      <c r="B26" s="4" t="s">
        <v>58</v>
      </c>
      <c r="C26" s="13">
        <v>2008</v>
      </c>
      <c r="D26" s="20" t="s">
        <v>10</v>
      </c>
      <c r="E26" s="101"/>
      <c r="F26" s="102"/>
      <c r="G26" s="103">
        <v>0</v>
      </c>
      <c r="H26" s="104"/>
      <c r="I26" s="104"/>
      <c r="J26" s="102"/>
      <c r="K26" s="103">
        <v>0</v>
      </c>
      <c r="L26" s="103">
        <v>0</v>
      </c>
      <c r="M26" s="110"/>
      <c r="N26" s="88">
        <v>0</v>
      </c>
      <c r="R26" s="2"/>
      <c r="Z26">
        <f t="shared" si="0"/>
        <v>0</v>
      </c>
      <c r="AA26" s="19">
        <f t="shared" si="1"/>
        <v>0</v>
      </c>
      <c r="AB26" s="19">
        <f t="shared" si="4"/>
        <v>0</v>
      </c>
      <c r="AC26" s="19">
        <f t="shared" si="2"/>
        <v>0</v>
      </c>
      <c r="AD26" s="19">
        <f t="shared" si="3"/>
        <v>0</v>
      </c>
    </row>
    <row r="27" spans="1:30" ht="18.75">
      <c r="A27" s="1">
        <v>8</v>
      </c>
      <c r="B27" s="92" t="s">
        <v>91</v>
      </c>
      <c r="C27" s="93">
        <v>2007</v>
      </c>
      <c r="D27" s="94" t="s">
        <v>10</v>
      </c>
      <c r="E27" s="101"/>
      <c r="F27" s="102"/>
      <c r="G27" s="103">
        <v>0</v>
      </c>
      <c r="H27" s="104"/>
      <c r="I27" s="104"/>
      <c r="J27" s="102"/>
      <c r="K27" s="103">
        <v>0</v>
      </c>
      <c r="L27" s="103">
        <v>0</v>
      </c>
      <c r="M27" s="110"/>
      <c r="N27" s="88">
        <v>0</v>
      </c>
      <c r="Z27">
        <f t="shared" ref="Z27:Z56" si="5">COUNTA(H27:J27)</f>
        <v>0</v>
      </c>
      <c r="AA27" s="19">
        <f t="shared" ref="AA27:AA56" si="6">E27+F27</f>
        <v>0</v>
      </c>
      <c r="AB27" s="19">
        <f t="shared" ref="AB27:AB56" si="7">IF(Z27&gt;0,(H27+I27+J27)/Z27,0)</f>
        <v>0</v>
      </c>
      <c r="AC27" s="19">
        <f t="shared" ref="AC27:AC56" si="8">AA27+AB27</f>
        <v>0</v>
      </c>
      <c r="AD27" s="19">
        <f t="shared" si="3"/>
        <v>0</v>
      </c>
    </row>
    <row r="28" spans="1:30" ht="18.75">
      <c r="A28" s="1">
        <v>9</v>
      </c>
      <c r="B28" s="4" t="s">
        <v>48</v>
      </c>
      <c r="C28" s="13">
        <v>2007</v>
      </c>
      <c r="D28" s="20" t="s">
        <v>10</v>
      </c>
      <c r="E28" s="101"/>
      <c r="F28" s="102"/>
      <c r="G28" s="103">
        <v>0</v>
      </c>
      <c r="H28" s="104"/>
      <c r="I28" s="104"/>
      <c r="J28" s="102"/>
      <c r="K28" s="103">
        <v>0</v>
      </c>
      <c r="L28" s="103">
        <v>0</v>
      </c>
      <c r="M28" s="110"/>
      <c r="N28" s="88">
        <v>0</v>
      </c>
      <c r="Z28">
        <f t="shared" si="5"/>
        <v>0</v>
      </c>
      <c r="AA28" s="19">
        <f t="shared" si="6"/>
        <v>0</v>
      </c>
      <c r="AB28" s="19">
        <f t="shared" si="7"/>
        <v>0</v>
      </c>
      <c r="AC28" s="19">
        <f t="shared" si="8"/>
        <v>0</v>
      </c>
      <c r="AD28" s="19">
        <f t="shared" si="3"/>
        <v>0</v>
      </c>
    </row>
    <row r="29" spans="1:30" ht="18.75">
      <c r="A29" s="1">
        <v>10</v>
      </c>
      <c r="B29" s="4" t="s">
        <v>41</v>
      </c>
      <c r="C29" s="13">
        <v>2008</v>
      </c>
      <c r="D29" s="20" t="s">
        <v>10</v>
      </c>
      <c r="E29" s="101"/>
      <c r="F29" s="102"/>
      <c r="G29" s="103">
        <v>0</v>
      </c>
      <c r="H29" s="104"/>
      <c r="I29" s="104"/>
      <c r="J29" s="102"/>
      <c r="K29" s="103">
        <v>0</v>
      </c>
      <c r="L29" s="103">
        <v>0</v>
      </c>
      <c r="M29" s="110"/>
      <c r="N29" s="88">
        <v>0</v>
      </c>
      <c r="Z29">
        <f t="shared" si="5"/>
        <v>0</v>
      </c>
      <c r="AA29" s="19">
        <f t="shared" si="6"/>
        <v>0</v>
      </c>
      <c r="AB29" s="19">
        <f t="shared" si="7"/>
        <v>0</v>
      </c>
      <c r="AC29" s="19">
        <f t="shared" si="8"/>
        <v>0</v>
      </c>
      <c r="AD29" s="19">
        <f t="shared" si="3"/>
        <v>0</v>
      </c>
    </row>
    <row r="30" spans="1:30" ht="18.75">
      <c r="A30" s="1">
        <v>11</v>
      </c>
      <c r="B30" s="4" t="s">
        <v>57</v>
      </c>
      <c r="C30" s="13">
        <v>2008</v>
      </c>
      <c r="D30" s="20" t="s">
        <v>10</v>
      </c>
      <c r="E30" s="101"/>
      <c r="F30" s="102"/>
      <c r="G30" s="103">
        <v>0</v>
      </c>
      <c r="H30" s="104"/>
      <c r="I30" s="104"/>
      <c r="J30" s="102"/>
      <c r="K30" s="103">
        <v>0</v>
      </c>
      <c r="L30" s="103">
        <v>0</v>
      </c>
      <c r="M30" s="110"/>
      <c r="N30" s="88">
        <v>0</v>
      </c>
      <c r="Z30">
        <f t="shared" si="5"/>
        <v>0</v>
      </c>
      <c r="AA30" s="19">
        <f t="shared" si="6"/>
        <v>0</v>
      </c>
      <c r="AB30" s="19">
        <f t="shared" si="7"/>
        <v>0</v>
      </c>
      <c r="AC30" s="19">
        <f t="shared" si="8"/>
        <v>0</v>
      </c>
      <c r="AD30" s="19">
        <f t="shared" si="3"/>
        <v>0</v>
      </c>
    </row>
    <row r="31" spans="1:30" ht="18.75">
      <c r="A31" s="1">
        <v>12</v>
      </c>
      <c r="B31" s="4" t="s">
        <v>42</v>
      </c>
      <c r="C31" s="13">
        <v>2008</v>
      </c>
      <c r="D31" s="20" t="s">
        <v>10</v>
      </c>
      <c r="E31" s="101"/>
      <c r="F31" s="102"/>
      <c r="G31" s="103">
        <v>0</v>
      </c>
      <c r="H31" s="104"/>
      <c r="I31" s="104"/>
      <c r="J31" s="102"/>
      <c r="K31" s="103">
        <v>0</v>
      </c>
      <c r="L31" s="103">
        <v>0</v>
      </c>
      <c r="M31" s="110"/>
      <c r="N31" s="88">
        <v>0</v>
      </c>
      <c r="Z31">
        <f t="shared" si="5"/>
        <v>0</v>
      </c>
      <c r="AA31" s="19">
        <f t="shared" si="6"/>
        <v>0</v>
      </c>
      <c r="AB31" s="19">
        <f t="shared" si="7"/>
        <v>0</v>
      </c>
      <c r="AC31" s="19">
        <f t="shared" si="8"/>
        <v>0</v>
      </c>
      <c r="AD31" s="19">
        <f t="shared" si="3"/>
        <v>0</v>
      </c>
    </row>
    <row r="32" spans="1:30" ht="18.75">
      <c r="A32" s="1">
        <v>13</v>
      </c>
      <c r="B32" s="4" t="s">
        <v>25</v>
      </c>
      <c r="C32" s="13">
        <v>2007</v>
      </c>
      <c r="D32" s="20" t="s">
        <v>10</v>
      </c>
      <c r="E32" s="101"/>
      <c r="F32" s="102"/>
      <c r="G32" s="103">
        <v>0</v>
      </c>
      <c r="H32" s="104"/>
      <c r="I32" s="104"/>
      <c r="J32" s="102"/>
      <c r="K32" s="103">
        <v>0</v>
      </c>
      <c r="L32" s="103">
        <v>0</v>
      </c>
      <c r="M32" s="110"/>
      <c r="N32" s="88">
        <v>0</v>
      </c>
      <c r="Z32">
        <f t="shared" si="5"/>
        <v>0</v>
      </c>
      <c r="AA32" s="19">
        <f t="shared" si="6"/>
        <v>0</v>
      </c>
      <c r="AB32" s="19">
        <f t="shared" si="7"/>
        <v>0</v>
      </c>
      <c r="AC32" s="19">
        <f t="shared" si="8"/>
        <v>0</v>
      </c>
      <c r="AD32" s="19">
        <f t="shared" si="3"/>
        <v>0</v>
      </c>
    </row>
    <row r="33" spans="1:30" ht="18.75">
      <c r="A33" s="1">
        <v>14</v>
      </c>
      <c r="B33" s="4" t="s">
        <v>24</v>
      </c>
      <c r="C33" s="13">
        <v>2007</v>
      </c>
      <c r="D33" s="20" t="s">
        <v>10</v>
      </c>
      <c r="E33" s="101"/>
      <c r="F33" s="102"/>
      <c r="G33" s="103">
        <v>0</v>
      </c>
      <c r="H33" s="104"/>
      <c r="I33" s="104"/>
      <c r="J33" s="102"/>
      <c r="K33" s="103">
        <v>0</v>
      </c>
      <c r="L33" s="103">
        <v>0</v>
      </c>
      <c r="M33" s="110"/>
      <c r="N33" s="88">
        <v>0</v>
      </c>
      <c r="Z33">
        <f t="shared" si="5"/>
        <v>0</v>
      </c>
      <c r="AA33" s="19">
        <f t="shared" si="6"/>
        <v>0</v>
      </c>
      <c r="AB33" s="19">
        <f t="shared" si="7"/>
        <v>0</v>
      </c>
      <c r="AC33" s="19">
        <f t="shared" si="8"/>
        <v>0</v>
      </c>
      <c r="AD33" s="19">
        <f t="shared" si="3"/>
        <v>0</v>
      </c>
    </row>
    <row r="34" spans="1:30" ht="18.75">
      <c r="A34" s="1"/>
      <c r="B34" s="95" t="s">
        <v>88</v>
      </c>
      <c r="C34" s="13"/>
      <c r="D34" s="20"/>
      <c r="E34" s="101"/>
      <c r="F34" s="102"/>
      <c r="G34" s="103">
        <v>0</v>
      </c>
      <c r="H34" s="104"/>
      <c r="I34" s="104"/>
      <c r="J34" s="102"/>
      <c r="K34" s="103">
        <v>0</v>
      </c>
      <c r="L34" s="103">
        <v>0</v>
      </c>
      <c r="M34" s="110"/>
      <c r="N34" s="88">
        <v>0</v>
      </c>
      <c r="Z34">
        <f t="shared" si="5"/>
        <v>0</v>
      </c>
      <c r="AA34" s="19">
        <f t="shared" si="6"/>
        <v>0</v>
      </c>
      <c r="AB34" s="19">
        <f t="shared" si="7"/>
        <v>0</v>
      </c>
      <c r="AC34" s="19">
        <f t="shared" si="8"/>
        <v>0</v>
      </c>
      <c r="AD34" s="19">
        <f t="shared" si="3"/>
        <v>0</v>
      </c>
    </row>
    <row r="35" spans="1:30" ht="18.75">
      <c r="A35" s="1">
        <v>1</v>
      </c>
      <c r="B35" s="4" t="s">
        <v>84</v>
      </c>
      <c r="C35" s="13">
        <v>2006</v>
      </c>
      <c r="D35" s="20" t="s">
        <v>11</v>
      </c>
      <c r="E35" s="101"/>
      <c r="F35" s="102"/>
      <c r="G35" s="103">
        <v>0</v>
      </c>
      <c r="H35" s="104"/>
      <c r="I35" s="104"/>
      <c r="J35" s="102"/>
      <c r="K35" s="103">
        <v>0</v>
      </c>
      <c r="L35" s="103">
        <v>0</v>
      </c>
      <c r="M35" s="110"/>
      <c r="N35" s="88">
        <v>0</v>
      </c>
      <c r="Z35">
        <f t="shared" si="5"/>
        <v>0</v>
      </c>
      <c r="AA35" s="19">
        <f t="shared" si="6"/>
        <v>0</v>
      </c>
      <c r="AB35" s="19">
        <f t="shared" si="7"/>
        <v>0</v>
      </c>
      <c r="AC35" s="19">
        <f t="shared" si="8"/>
        <v>0</v>
      </c>
      <c r="AD35" s="19">
        <f t="shared" si="3"/>
        <v>0</v>
      </c>
    </row>
    <row r="36" spans="1:30" ht="18.75">
      <c r="A36" s="1">
        <v>2</v>
      </c>
      <c r="B36" s="4" t="s">
        <v>49</v>
      </c>
      <c r="C36" s="13">
        <v>2006</v>
      </c>
      <c r="D36" s="20" t="s">
        <v>10</v>
      </c>
      <c r="E36" s="101"/>
      <c r="F36" s="102"/>
      <c r="G36" s="103">
        <v>0</v>
      </c>
      <c r="H36" s="104"/>
      <c r="I36" s="104"/>
      <c r="J36" s="102"/>
      <c r="K36" s="103">
        <v>0</v>
      </c>
      <c r="L36" s="103">
        <v>0</v>
      </c>
      <c r="M36" s="110"/>
      <c r="N36" s="88">
        <v>0</v>
      </c>
      <c r="Z36">
        <f t="shared" si="5"/>
        <v>0</v>
      </c>
      <c r="AA36" s="19">
        <f t="shared" si="6"/>
        <v>0</v>
      </c>
      <c r="AB36" s="19">
        <f t="shared" si="7"/>
        <v>0</v>
      </c>
      <c r="AC36" s="19">
        <f t="shared" si="8"/>
        <v>0</v>
      </c>
      <c r="AD36" s="19">
        <f t="shared" si="3"/>
        <v>0</v>
      </c>
    </row>
    <row r="37" spans="1:30" ht="18.75">
      <c r="A37" s="1">
        <v>3</v>
      </c>
      <c r="B37" s="4" t="s">
        <v>35</v>
      </c>
      <c r="C37" s="13">
        <v>2006</v>
      </c>
      <c r="D37" s="20" t="s">
        <v>11</v>
      </c>
      <c r="E37" s="101"/>
      <c r="F37" s="102"/>
      <c r="G37" s="103">
        <v>0</v>
      </c>
      <c r="H37" s="104"/>
      <c r="I37" s="104"/>
      <c r="J37" s="102"/>
      <c r="K37" s="103">
        <v>0</v>
      </c>
      <c r="L37" s="103">
        <v>0</v>
      </c>
      <c r="M37" s="110"/>
      <c r="N37" s="88">
        <v>0</v>
      </c>
      <c r="Z37">
        <f t="shared" si="5"/>
        <v>0</v>
      </c>
      <c r="AA37" s="19">
        <f t="shared" si="6"/>
        <v>0</v>
      </c>
      <c r="AB37" s="19">
        <f t="shared" si="7"/>
        <v>0</v>
      </c>
      <c r="AC37" s="19">
        <f t="shared" si="8"/>
        <v>0</v>
      </c>
      <c r="AD37" s="19">
        <f t="shared" si="3"/>
        <v>0</v>
      </c>
    </row>
    <row r="38" spans="1:30" ht="18.75">
      <c r="A38" s="1">
        <v>4</v>
      </c>
      <c r="B38" s="4" t="s">
        <v>85</v>
      </c>
      <c r="C38" s="13">
        <v>2006</v>
      </c>
      <c r="D38" s="20" t="s">
        <v>10</v>
      </c>
      <c r="E38" s="101"/>
      <c r="F38" s="102"/>
      <c r="G38" s="103">
        <v>0</v>
      </c>
      <c r="H38" s="104"/>
      <c r="I38" s="104"/>
      <c r="J38" s="102"/>
      <c r="K38" s="103">
        <v>0</v>
      </c>
      <c r="L38" s="103">
        <v>0</v>
      </c>
      <c r="M38" s="110"/>
      <c r="N38" s="88">
        <v>0</v>
      </c>
      <c r="Z38">
        <f t="shared" si="5"/>
        <v>0</v>
      </c>
      <c r="AA38" s="19">
        <f t="shared" si="6"/>
        <v>0</v>
      </c>
      <c r="AB38" s="19">
        <f t="shared" si="7"/>
        <v>0</v>
      </c>
      <c r="AC38" s="19">
        <f t="shared" si="8"/>
        <v>0</v>
      </c>
      <c r="AD38" s="19">
        <f t="shared" si="3"/>
        <v>0</v>
      </c>
    </row>
    <row r="39" spans="1:30" ht="18.75">
      <c r="A39" s="1">
        <v>5</v>
      </c>
      <c r="B39" s="4" t="s">
        <v>34</v>
      </c>
      <c r="C39" s="13">
        <v>2006</v>
      </c>
      <c r="D39" s="20" t="s">
        <v>10</v>
      </c>
      <c r="E39" s="101"/>
      <c r="F39" s="102"/>
      <c r="G39" s="103">
        <v>0</v>
      </c>
      <c r="H39" s="104"/>
      <c r="I39" s="104"/>
      <c r="J39" s="102"/>
      <c r="K39" s="103">
        <v>0</v>
      </c>
      <c r="L39" s="103">
        <v>0</v>
      </c>
      <c r="M39" s="110"/>
      <c r="N39" s="88">
        <v>0</v>
      </c>
      <c r="Z39">
        <f t="shared" si="5"/>
        <v>0</v>
      </c>
      <c r="AA39" s="19">
        <f t="shared" si="6"/>
        <v>0</v>
      </c>
      <c r="AB39" s="19">
        <f t="shared" si="7"/>
        <v>0</v>
      </c>
      <c r="AC39" s="19">
        <f t="shared" si="8"/>
        <v>0</v>
      </c>
      <c r="AD39" s="19">
        <f t="shared" si="3"/>
        <v>0</v>
      </c>
    </row>
    <row r="40" spans="1:30" ht="18.75">
      <c r="A40" s="1">
        <v>6</v>
      </c>
      <c r="B40" s="4" t="s">
        <v>30</v>
      </c>
      <c r="C40" s="13">
        <v>2006</v>
      </c>
      <c r="D40" s="20" t="s">
        <v>10</v>
      </c>
      <c r="E40" s="101"/>
      <c r="F40" s="102"/>
      <c r="G40" s="103">
        <v>0</v>
      </c>
      <c r="H40" s="104"/>
      <c r="I40" s="104"/>
      <c r="J40" s="102"/>
      <c r="K40" s="103">
        <v>0</v>
      </c>
      <c r="L40" s="103">
        <v>0</v>
      </c>
      <c r="M40" s="110"/>
      <c r="N40" s="88">
        <v>0</v>
      </c>
      <c r="Z40">
        <f t="shared" si="5"/>
        <v>0</v>
      </c>
      <c r="AA40" s="19">
        <f t="shared" si="6"/>
        <v>0</v>
      </c>
      <c r="AB40" s="19">
        <f t="shared" si="7"/>
        <v>0</v>
      </c>
      <c r="AC40" s="19">
        <f t="shared" si="8"/>
        <v>0</v>
      </c>
      <c r="AD40" s="19">
        <f t="shared" si="3"/>
        <v>0</v>
      </c>
    </row>
    <row r="41" spans="1:30" ht="18.75">
      <c r="A41" s="1">
        <v>7</v>
      </c>
      <c r="B41" s="4" t="s">
        <v>32</v>
      </c>
      <c r="C41" s="13">
        <v>2006</v>
      </c>
      <c r="D41" s="20" t="s">
        <v>10</v>
      </c>
      <c r="E41" s="101"/>
      <c r="F41" s="102"/>
      <c r="G41" s="103">
        <v>0</v>
      </c>
      <c r="H41" s="104"/>
      <c r="I41" s="104"/>
      <c r="J41" s="102"/>
      <c r="K41" s="103">
        <v>0</v>
      </c>
      <c r="L41" s="103">
        <v>0</v>
      </c>
      <c r="M41" s="110"/>
      <c r="N41" s="88">
        <v>0</v>
      </c>
      <c r="Z41">
        <f t="shared" si="5"/>
        <v>0</v>
      </c>
      <c r="AA41" s="19">
        <f t="shared" si="6"/>
        <v>0</v>
      </c>
      <c r="AB41" s="19">
        <f t="shared" si="7"/>
        <v>0</v>
      </c>
      <c r="AC41" s="19">
        <f t="shared" si="8"/>
        <v>0</v>
      </c>
      <c r="AD41" s="19">
        <f t="shared" si="3"/>
        <v>0</v>
      </c>
    </row>
    <row r="42" spans="1:30" ht="18.75">
      <c r="A42" s="1">
        <v>8</v>
      </c>
      <c r="B42" s="4" t="s">
        <v>29</v>
      </c>
      <c r="C42" s="13">
        <v>2006</v>
      </c>
      <c r="D42" s="20" t="s">
        <v>10</v>
      </c>
      <c r="E42" s="101"/>
      <c r="F42" s="102"/>
      <c r="G42" s="103">
        <v>0</v>
      </c>
      <c r="H42" s="104"/>
      <c r="I42" s="104"/>
      <c r="J42" s="102"/>
      <c r="K42" s="103">
        <v>0</v>
      </c>
      <c r="L42" s="103">
        <v>0</v>
      </c>
      <c r="M42" s="110"/>
      <c r="N42" s="88">
        <v>0</v>
      </c>
      <c r="Z42">
        <f t="shared" si="5"/>
        <v>0</v>
      </c>
      <c r="AA42" s="19">
        <f t="shared" si="6"/>
        <v>0</v>
      </c>
      <c r="AB42" s="19">
        <f t="shared" si="7"/>
        <v>0</v>
      </c>
      <c r="AC42" s="19">
        <f t="shared" si="8"/>
        <v>0</v>
      </c>
      <c r="AD42" s="19">
        <f t="shared" si="3"/>
        <v>0</v>
      </c>
    </row>
    <row r="43" spans="1:30" ht="18.75">
      <c r="A43" s="1">
        <v>9</v>
      </c>
      <c r="B43" s="4" t="s">
        <v>36</v>
      </c>
      <c r="C43" s="13">
        <v>2006</v>
      </c>
      <c r="D43" s="20" t="s">
        <v>10</v>
      </c>
      <c r="E43" s="101"/>
      <c r="F43" s="102"/>
      <c r="G43" s="103">
        <v>0</v>
      </c>
      <c r="H43" s="104"/>
      <c r="I43" s="104"/>
      <c r="J43" s="102"/>
      <c r="K43" s="103">
        <v>0</v>
      </c>
      <c r="L43" s="103">
        <v>0</v>
      </c>
      <c r="M43" s="110"/>
      <c r="N43" s="88">
        <v>0</v>
      </c>
      <c r="Z43">
        <f t="shared" si="5"/>
        <v>0</v>
      </c>
      <c r="AA43" s="19">
        <f t="shared" si="6"/>
        <v>0</v>
      </c>
      <c r="AB43" s="19">
        <f t="shared" si="7"/>
        <v>0</v>
      </c>
      <c r="AC43" s="19">
        <f t="shared" si="8"/>
        <v>0</v>
      </c>
      <c r="AD43" s="19">
        <f t="shared" si="3"/>
        <v>0</v>
      </c>
    </row>
    <row r="44" spans="1:30" ht="18.75">
      <c r="A44" s="1">
        <v>10</v>
      </c>
      <c r="B44" s="4" t="s">
        <v>31</v>
      </c>
      <c r="C44" s="13">
        <v>2006</v>
      </c>
      <c r="D44" s="20" t="s">
        <v>10</v>
      </c>
      <c r="E44" s="101"/>
      <c r="F44" s="102"/>
      <c r="G44" s="103">
        <v>0</v>
      </c>
      <c r="H44" s="104"/>
      <c r="I44" s="104"/>
      <c r="J44" s="102"/>
      <c r="K44" s="103">
        <v>0</v>
      </c>
      <c r="L44" s="103">
        <v>0</v>
      </c>
      <c r="M44" s="110"/>
      <c r="N44" s="88">
        <v>0</v>
      </c>
      <c r="Z44">
        <f t="shared" si="5"/>
        <v>0</v>
      </c>
      <c r="AA44" s="19">
        <f t="shared" si="6"/>
        <v>0</v>
      </c>
      <c r="AB44" s="19">
        <f t="shared" si="7"/>
        <v>0</v>
      </c>
      <c r="AC44" s="19">
        <f t="shared" si="8"/>
        <v>0</v>
      </c>
      <c r="AD44" s="19">
        <f t="shared" si="3"/>
        <v>0</v>
      </c>
    </row>
    <row r="45" spans="1:30" ht="18.75">
      <c r="A45" s="1"/>
      <c r="B45" s="95" t="s">
        <v>89</v>
      </c>
      <c r="C45" s="13"/>
      <c r="D45" s="20"/>
      <c r="E45" s="101"/>
      <c r="F45" s="102"/>
      <c r="G45" s="103">
        <v>0</v>
      </c>
      <c r="H45" s="104"/>
      <c r="I45" s="104"/>
      <c r="J45" s="102"/>
      <c r="K45" s="103">
        <v>0</v>
      </c>
      <c r="L45" s="103">
        <v>0</v>
      </c>
      <c r="M45" s="110"/>
      <c r="N45" s="88">
        <v>0</v>
      </c>
      <c r="Z45">
        <f t="shared" si="5"/>
        <v>0</v>
      </c>
      <c r="AA45" s="19">
        <f t="shared" si="6"/>
        <v>0</v>
      </c>
      <c r="AB45" s="19">
        <f t="shared" si="7"/>
        <v>0</v>
      </c>
      <c r="AC45" s="19">
        <f t="shared" si="8"/>
        <v>0</v>
      </c>
      <c r="AD45" s="19">
        <f t="shared" si="3"/>
        <v>0</v>
      </c>
    </row>
    <row r="46" spans="1:30" ht="18.75">
      <c r="A46" s="1">
        <v>1</v>
      </c>
      <c r="B46" s="4" t="s">
        <v>22</v>
      </c>
      <c r="C46" s="13">
        <v>2004</v>
      </c>
      <c r="D46" s="20" t="s">
        <v>10</v>
      </c>
      <c r="E46" s="101"/>
      <c r="F46" s="102"/>
      <c r="G46" s="103">
        <v>0</v>
      </c>
      <c r="H46" s="104"/>
      <c r="I46" s="104"/>
      <c r="J46" s="102"/>
      <c r="K46" s="103">
        <v>0</v>
      </c>
      <c r="L46" s="103">
        <v>0</v>
      </c>
      <c r="M46" s="110"/>
      <c r="N46" s="88">
        <v>0</v>
      </c>
      <c r="Z46">
        <f t="shared" si="5"/>
        <v>0</v>
      </c>
      <c r="AA46" s="19">
        <f t="shared" si="6"/>
        <v>0</v>
      </c>
      <c r="AB46" s="19">
        <f t="shared" si="7"/>
        <v>0</v>
      </c>
      <c r="AC46" s="19">
        <f t="shared" si="8"/>
        <v>0</v>
      </c>
      <c r="AD46" s="19">
        <f t="shared" si="3"/>
        <v>0</v>
      </c>
    </row>
    <row r="47" spans="1:30" ht="18.75">
      <c r="A47" s="1">
        <v>2</v>
      </c>
      <c r="B47" s="4" t="s">
        <v>26</v>
      </c>
      <c r="C47" s="13">
        <v>2004</v>
      </c>
      <c r="D47" s="20" t="s">
        <v>10</v>
      </c>
      <c r="E47" s="101"/>
      <c r="F47" s="102"/>
      <c r="G47" s="103">
        <v>0</v>
      </c>
      <c r="H47" s="104"/>
      <c r="I47" s="104"/>
      <c r="J47" s="102"/>
      <c r="K47" s="103">
        <v>0</v>
      </c>
      <c r="L47" s="103">
        <v>0</v>
      </c>
      <c r="M47" s="110"/>
      <c r="N47" s="88">
        <v>0</v>
      </c>
      <c r="Z47">
        <f t="shared" si="5"/>
        <v>0</v>
      </c>
      <c r="AA47" s="19">
        <f t="shared" si="6"/>
        <v>0</v>
      </c>
      <c r="AB47" s="19">
        <f t="shared" si="7"/>
        <v>0</v>
      </c>
      <c r="AC47" s="19">
        <f t="shared" si="8"/>
        <v>0</v>
      </c>
      <c r="AD47" s="19">
        <f t="shared" si="3"/>
        <v>0</v>
      </c>
    </row>
    <row r="48" spans="1:30" ht="18.75">
      <c r="A48" s="1">
        <v>3</v>
      </c>
      <c r="B48" s="4" t="s">
        <v>33</v>
      </c>
      <c r="C48" s="13">
        <v>2005</v>
      </c>
      <c r="D48" s="20" t="s">
        <v>10</v>
      </c>
      <c r="E48" s="101"/>
      <c r="F48" s="102"/>
      <c r="G48" s="103">
        <v>0</v>
      </c>
      <c r="H48" s="104"/>
      <c r="I48" s="104"/>
      <c r="J48" s="102"/>
      <c r="K48" s="103">
        <v>0</v>
      </c>
      <c r="L48" s="103">
        <v>0</v>
      </c>
      <c r="M48" s="110"/>
      <c r="N48" s="88">
        <v>0</v>
      </c>
      <c r="Z48">
        <f t="shared" si="5"/>
        <v>0</v>
      </c>
      <c r="AA48" s="19">
        <f t="shared" si="6"/>
        <v>0</v>
      </c>
      <c r="AB48" s="19">
        <f t="shared" si="7"/>
        <v>0</v>
      </c>
      <c r="AC48" s="19">
        <f t="shared" si="8"/>
        <v>0</v>
      </c>
      <c r="AD48" s="19">
        <f t="shared" si="3"/>
        <v>0</v>
      </c>
    </row>
    <row r="49" spans="1:30" ht="18.75">
      <c r="A49" s="1">
        <v>4</v>
      </c>
      <c r="B49" s="4" t="s">
        <v>38</v>
      </c>
      <c r="C49" s="13">
        <v>2005</v>
      </c>
      <c r="D49" s="20" t="s">
        <v>10</v>
      </c>
      <c r="E49" s="101"/>
      <c r="F49" s="102"/>
      <c r="G49" s="103">
        <v>0</v>
      </c>
      <c r="H49" s="104"/>
      <c r="I49" s="104"/>
      <c r="J49" s="102"/>
      <c r="K49" s="103">
        <v>0</v>
      </c>
      <c r="L49" s="103">
        <v>0</v>
      </c>
      <c r="M49" s="110"/>
      <c r="N49" s="88">
        <v>0</v>
      </c>
      <c r="Z49">
        <f t="shared" si="5"/>
        <v>0</v>
      </c>
      <c r="AA49" s="19">
        <f t="shared" si="6"/>
        <v>0</v>
      </c>
      <c r="AB49" s="19">
        <f t="shared" si="7"/>
        <v>0</v>
      </c>
      <c r="AC49" s="19">
        <f t="shared" si="8"/>
        <v>0</v>
      </c>
      <c r="AD49" s="19">
        <f t="shared" si="3"/>
        <v>0</v>
      </c>
    </row>
    <row r="50" spans="1:30" ht="18.75">
      <c r="A50" s="1">
        <v>5</v>
      </c>
      <c r="B50" s="4" t="s">
        <v>28</v>
      </c>
      <c r="C50" s="13">
        <v>2005</v>
      </c>
      <c r="D50" s="20" t="s">
        <v>10</v>
      </c>
      <c r="E50" s="101"/>
      <c r="F50" s="102"/>
      <c r="G50" s="103">
        <v>0</v>
      </c>
      <c r="H50" s="104"/>
      <c r="I50" s="104"/>
      <c r="J50" s="102"/>
      <c r="K50" s="103">
        <v>0</v>
      </c>
      <c r="L50" s="103">
        <v>0</v>
      </c>
      <c r="M50" s="110"/>
      <c r="N50" s="88">
        <v>0</v>
      </c>
      <c r="Z50">
        <f t="shared" si="5"/>
        <v>0</v>
      </c>
      <c r="AA50" s="19">
        <f t="shared" si="6"/>
        <v>0</v>
      </c>
      <c r="AB50" s="19">
        <f t="shared" si="7"/>
        <v>0</v>
      </c>
      <c r="AC50" s="19">
        <f t="shared" si="8"/>
        <v>0</v>
      </c>
      <c r="AD50" s="19">
        <f t="shared" si="3"/>
        <v>0</v>
      </c>
    </row>
    <row r="51" spans="1:30" ht="18.75">
      <c r="A51" s="1">
        <v>6</v>
      </c>
      <c r="B51" s="4" t="s">
        <v>37</v>
      </c>
      <c r="C51" s="13">
        <v>2004</v>
      </c>
      <c r="D51" s="20" t="s">
        <v>10</v>
      </c>
      <c r="E51" s="101"/>
      <c r="F51" s="102"/>
      <c r="G51" s="103">
        <v>0</v>
      </c>
      <c r="H51" s="104"/>
      <c r="I51" s="104"/>
      <c r="J51" s="102"/>
      <c r="K51" s="103">
        <v>0</v>
      </c>
      <c r="L51" s="103">
        <v>0</v>
      </c>
      <c r="M51" s="110"/>
      <c r="N51" s="88">
        <v>0</v>
      </c>
      <c r="Z51">
        <f t="shared" si="5"/>
        <v>0</v>
      </c>
      <c r="AA51" s="19">
        <f t="shared" si="6"/>
        <v>0</v>
      </c>
      <c r="AB51" s="19">
        <f t="shared" si="7"/>
        <v>0</v>
      </c>
      <c r="AC51" s="19">
        <f t="shared" si="8"/>
        <v>0</v>
      </c>
      <c r="AD51" s="19">
        <f t="shared" si="3"/>
        <v>0</v>
      </c>
    </row>
    <row r="52" spans="1:30" ht="18.75">
      <c r="A52" s="1">
        <v>7</v>
      </c>
      <c r="B52" s="4" t="s">
        <v>27</v>
      </c>
      <c r="C52" s="13">
        <v>2004</v>
      </c>
      <c r="D52" s="20" t="s">
        <v>10</v>
      </c>
      <c r="E52" s="101"/>
      <c r="F52" s="102"/>
      <c r="G52" s="103">
        <v>0</v>
      </c>
      <c r="H52" s="104"/>
      <c r="I52" s="104"/>
      <c r="J52" s="102"/>
      <c r="K52" s="103">
        <v>0</v>
      </c>
      <c r="L52" s="103">
        <v>0</v>
      </c>
      <c r="M52" s="110"/>
      <c r="N52" s="88">
        <v>0</v>
      </c>
      <c r="Z52">
        <f t="shared" si="5"/>
        <v>0</v>
      </c>
      <c r="AA52" s="19">
        <f t="shared" si="6"/>
        <v>0</v>
      </c>
      <c r="AB52" s="19">
        <f t="shared" si="7"/>
        <v>0</v>
      </c>
      <c r="AC52" s="19">
        <f t="shared" si="8"/>
        <v>0</v>
      </c>
      <c r="AD52" s="19">
        <f t="shared" si="3"/>
        <v>0</v>
      </c>
    </row>
    <row r="53" spans="1:30" ht="18.75">
      <c r="A53" s="1">
        <v>8</v>
      </c>
      <c r="B53" s="4" t="s">
        <v>75</v>
      </c>
      <c r="C53" s="13">
        <v>2005</v>
      </c>
      <c r="D53" s="20" t="s">
        <v>10</v>
      </c>
      <c r="E53" s="101"/>
      <c r="F53" s="102"/>
      <c r="G53" s="103">
        <v>0</v>
      </c>
      <c r="H53" s="104"/>
      <c r="I53" s="104"/>
      <c r="J53" s="102"/>
      <c r="K53" s="103">
        <v>0</v>
      </c>
      <c r="L53" s="103">
        <v>0</v>
      </c>
      <c r="M53" s="110"/>
      <c r="N53" s="88">
        <v>0</v>
      </c>
      <c r="Z53">
        <f t="shared" si="5"/>
        <v>0</v>
      </c>
      <c r="AA53" s="19">
        <f t="shared" si="6"/>
        <v>0</v>
      </c>
      <c r="AB53" s="19">
        <f t="shared" si="7"/>
        <v>0</v>
      </c>
      <c r="AC53" s="19">
        <f t="shared" si="8"/>
        <v>0</v>
      </c>
      <c r="AD53" s="19">
        <f t="shared" si="3"/>
        <v>0</v>
      </c>
    </row>
    <row r="54" spans="1:30" ht="18.75">
      <c r="A54" s="1">
        <v>9</v>
      </c>
      <c r="B54" s="4" t="s">
        <v>23</v>
      </c>
      <c r="C54" s="13">
        <v>2004</v>
      </c>
      <c r="D54" s="20" t="s">
        <v>10</v>
      </c>
      <c r="E54" s="101"/>
      <c r="F54" s="102"/>
      <c r="G54" s="103">
        <v>0</v>
      </c>
      <c r="H54" s="104"/>
      <c r="I54" s="104"/>
      <c r="J54" s="102"/>
      <c r="K54" s="103">
        <v>0</v>
      </c>
      <c r="L54" s="103">
        <v>0</v>
      </c>
      <c r="M54" s="110"/>
      <c r="N54" s="88">
        <v>0</v>
      </c>
      <c r="Z54">
        <f t="shared" si="5"/>
        <v>0</v>
      </c>
      <c r="AA54" s="19">
        <f t="shared" si="6"/>
        <v>0</v>
      </c>
      <c r="AB54" s="19">
        <f t="shared" si="7"/>
        <v>0</v>
      </c>
      <c r="AC54" s="19">
        <f t="shared" si="8"/>
        <v>0</v>
      </c>
      <c r="AD54" s="19">
        <f t="shared" si="3"/>
        <v>0</v>
      </c>
    </row>
    <row r="55" spans="1:30" ht="18.75">
      <c r="A55" s="1">
        <v>10</v>
      </c>
      <c r="B55" s="4" t="s">
        <v>43</v>
      </c>
      <c r="C55" s="13">
        <v>2002</v>
      </c>
      <c r="D55" s="20" t="s">
        <v>10</v>
      </c>
      <c r="E55" s="101"/>
      <c r="F55" s="102"/>
      <c r="G55" s="103">
        <v>0</v>
      </c>
      <c r="H55" s="104"/>
      <c r="I55" s="104"/>
      <c r="J55" s="102"/>
      <c r="K55" s="103">
        <v>0</v>
      </c>
      <c r="L55" s="103">
        <v>0</v>
      </c>
      <c r="M55" s="110"/>
      <c r="N55" s="88">
        <v>0</v>
      </c>
      <c r="Z55">
        <f t="shared" si="5"/>
        <v>0</v>
      </c>
      <c r="AA55" s="19">
        <f t="shared" si="6"/>
        <v>0</v>
      </c>
      <c r="AB55" s="19">
        <f t="shared" si="7"/>
        <v>0</v>
      </c>
      <c r="AC55" s="19">
        <f t="shared" si="8"/>
        <v>0</v>
      </c>
      <c r="AD55" s="19">
        <f t="shared" si="3"/>
        <v>0</v>
      </c>
    </row>
    <row r="56" spans="1:30" ht="18.75">
      <c r="A56" s="1"/>
      <c r="B56" s="4"/>
      <c r="C56" s="13"/>
      <c r="D56" s="20"/>
      <c r="E56" s="101"/>
      <c r="F56" s="102"/>
      <c r="G56" s="103">
        <v>0</v>
      </c>
      <c r="H56" s="104"/>
      <c r="I56" s="104"/>
      <c r="J56" s="102"/>
      <c r="K56" s="103">
        <v>0</v>
      </c>
      <c r="L56" s="103">
        <v>0</v>
      </c>
      <c r="M56" s="110"/>
      <c r="N56" s="88">
        <v>0</v>
      </c>
      <c r="Z56">
        <f t="shared" si="5"/>
        <v>0</v>
      </c>
      <c r="AA56" s="19">
        <f t="shared" si="6"/>
        <v>0</v>
      </c>
      <c r="AB56" s="19">
        <f t="shared" si="7"/>
        <v>0</v>
      </c>
      <c r="AC56" s="19">
        <f t="shared" si="8"/>
        <v>0</v>
      </c>
      <c r="AD56" s="19">
        <f t="shared" si="3"/>
        <v>0</v>
      </c>
    </row>
    <row r="57" spans="1:30" ht="18.75">
      <c r="A57" s="1"/>
      <c r="B57" s="4"/>
      <c r="C57" s="13"/>
      <c r="D57" s="20"/>
      <c r="E57" s="101"/>
      <c r="F57" s="102"/>
      <c r="G57" s="103">
        <v>0</v>
      </c>
      <c r="H57" s="104"/>
      <c r="I57" s="104"/>
      <c r="J57" s="102"/>
      <c r="K57" s="103">
        <v>0</v>
      </c>
      <c r="L57" s="103">
        <v>0</v>
      </c>
      <c r="M57" s="110"/>
      <c r="N57" s="88">
        <v>0</v>
      </c>
      <c r="Z57">
        <f t="shared" ref="Z57:Z58" si="9">COUNTA(H57:J57)</f>
        <v>0</v>
      </c>
      <c r="AA57" s="19">
        <f t="shared" ref="AA57:AA58" si="10">E57+F57</f>
        <v>0</v>
      </c>
      <c r="AB57" s="19">
        <f t="shared" ref="AB57:AB58" si="11">IF(Z57&gt;0,(H57+I57+J57)/Z57,0)</f>
        <v>0</v>
      </c>
      <c r="AC57" s="19">
        <f t="shared" ref="AC57:AC58" si="12">AA57+AB57</f>
        <v>0</v>
      </c>
      <c r="AD57" s="19">
        <f t="shared" si="3"/>
        <v>0</v>
      </c>
    </row>
    <row r="58" spans="1:30" ht="18.75">
      <c r="A58" s="1"/>
      <c r="B58" s="4"/>
      <c r="C58" s="13"/>
      <c r="D58" s="20"/>
      <c r="E58" s="101"/>
      <c r="F58" s="102"/>
      <c r="G58" s="103">
        <v>0</v>
      </c>
      <c r="H58" s="104"/>
      <c r="I58" s="104"/>
      <c r="J58" s="102"/>
      <c r="K58" s="103">
        <v>0</v>
      </c>
      <c r="L58" s="103">
        <v>0</v>
      </c>
      <c r="M58" s="110"/>
      <c r="N58" s="88">
        <v>0</v>
      </c>
      <c r="Z58">
        <f t="shared" si="9"/>
        <v>0</v>
      </c>
      <c r="AA58" s="19">
        <f t="shared" si="10"/>
        <v>0</v>
      </c>
      <c r="AB58" s="19">
        <f t="shared" si="11"/>
        <v>0</v>
      </c>
      <c r="AC58" s="19">
        <f t="shared" si="12"/>
        <v>0</v>
      </c>
      <c r="AD58" s="19">
        <f t="shared" si="3"/>
        <v>0</v>
      </c>
    </row>
    <row r="60" spans="1:30">
      <c r="A60" s="270" t="s">
        <v>70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</row>
    <row r="61" spans="1:30">
      <c r="A61" s="269" t="s">
        <v>71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</sheetData>
  <sortState ref="B4:L44">
    <sortCondition descending="1" ref="L4"/>
  </sortState>
  <mergeCells count="4">
    <mergeCell ref="A61:O61"/>
    <mergeCell ref="A60:O60"/>
    <mergeCell ref="A2:N2"/>
    <mergeCell ref="A1:N1"/>
  </mergeCells>
  <conditionalFormatting sqref="G5:G14 K4:L25 Z4:AC58 G16:G25">
    <cfRule type="cellIs" dxfId="64" priority="10" operator="equal">
      <formula>0</formula>
    </cfRule>
  </conditionalFormatting>
  <conditionalFormatting sqref="G26:G58 K26:L58">
    <cfRule type="cellIs" dxfId="63" priority="5" operator="equal">
      <formula>0</formula>
    </cfRule>
  </conditionalFormatting>
  <conditionalFormatting sqref="AD1:AD1048576 N2:N1048576">
    <cfRule type="cellIs" dxfId="62" priority="4" operator="equal">
      <formula>0</formula>
    </cfRule>
  </conditionalFormatting>
  <conditionalFormatting sqref="G15">
    <cfRule type="cellIs" dxfId="61" priority="3" operator="equal">
      <formula>0</formula>
    </cfRule>
  </conditionalFormatting>
  <conditionalFormatting sqref="G4">
    <cfRule type="cellIs" dxfId="60" priority="2" operator="equal">
      <formula>0</formula>
    </cfRule>
  </conditionalFormatting>
  <conditionalFormatting sqref="N4:N58">
    <cfRule type="cellIs" dxfId="59" priority="1" operator="equal">
      <formula>0</formula>
    </cfRule>
  </conditionalFormatting>
  <pageMargins left="0.70866141732283472" right="0.11811023622047245" top="0.59055118110236227" bottom="0.59055118110236227" header="0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>
    <tabColor rgb="FF00B0F0"/>
  </sheetPr>
  <dimension ref="A1:AJ61"/>
  <sheetViews>
    <sheetView workbookViewId="0">
      <pane xSplit="16" ySplit="3" topLeftCell="Q16" activePane="bottomRight" state="frozen"/>
      <selection activeCell="E56" sqref="E56"/>
      <selection pane="topRight" activeCell="E56" sqref="E56"/>
      <selection pane="bottomLeft" activeCell="E56" sqref="E56"/>
      <selection pane="bottomRight" activeCell="E56" sqref="E56"/>
    </sheetView>
  </sheetViews>
  <sheetFormatPr defaultRowHeight="18.75"/>
  <cols>
    <col min="1" max="1" width="3.28515625" customWidth="1"/>
    <col min="2" max="2" width="27.7109375" bestFit="1" customWidth="1"/>
    <col min="4" max="4" width="11.140625" style="9" customWidth="1"/>
    <col min="5" max="5" width="9.140625" style="147"/>
    <col min="6" max="6" width="7.85546875" style="147" customWidth="1"/>
    <col min="7" max="7" width="6.5703125" style="139" hidden="1" customWidth="1"/>
    <col min="8" max="8" width="6.28515625" style="140" customWidth="1"/>
    <col min="9" max="9" width="6.42578125" style="140" customWidth="1"/>
    <col min="10" max="12" width="0" style="117" hidden="1" customWidth="1"/>
    <col min="13" max="13" width="8" style="126" customWidth="1"/>
    <col min="14" max="14" width="10.42578125" style="91" customWidth="1"/>
    <col min="15" max="15" width="11.7109375" customWidth="1"/>
    <col min="16" max="16" width="13.42578125" hidden="1" customWidth="1"/>
    <col min="17" max="24" width="0" hidden="1" customWidth="1"/>
    <col min="26" max="26" width="7.42578125" hidden="1" customWidth="1"/>
    <col min="27" max="27" width="12" style="9" hidden="1" customWidth="1"/>
    <col min="28" max="29" width="7.42578125" style="9" hidden="1" customWidth="1"/>
    <col min="30" max="30" width="7.42578125" hidden="1" customWidth="1"/>
    <col min="31" max="31" width="8.7109375" customWidth="1"/>
  </cols>
  <sheetData>
    <row r="1" spans="1:31" ht="87.75" hidden="1" customHeight="1">
      <c r="A1" s="273" t="s">
        <v>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6"/>
      <c r="P1" s="216"/>
    </row>
    <row r="2" spans="1:31" ht="32.25" customHeight="1" thickBot="1">
      <c r="A2" s="271" t="s">
        <v>13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42"/>
      <c r="P2" s="42"/>
      <c r="Q2" s="42"/>
    </row>
    <row r="3" spans="1:31" ht="27" customHeight="1" thickBot="1">
      <c r="A3" s="44"/>
      <c r="B3" s="45" t="s">
        <v>1</v>
      </c>
      <c r="C3" s="45" t="s">
        <v>2</v>
      </c>
      <c r="D3" s="46" t="s">
        <v>3</v>
      </c>
      <c r="E3" s="146" t="s">
        <v>4</v>
      </c>
      <c r="F3" s="153" t="s">
        <v>5</v>
      </c>
      <c r="G3" s="165" t="s">
        <v>50</v>
      </c>
      <c r="H3" s="171" t="s">
        <v>6</v>
      </c>
      <c r="I3" s="172" t="s">
        <v>7</v>
      </c>
      <c r="J3" s="152" t="s">
        <v>21</v>
      </c>
      <c r="K3" s="98" t="s">
        <v>8</v>
      </c>
      <c r="L3" s="100" t="s">
        <v>9</v>
      </c>
      <c r="M3" s="119" t="s">
        <v>62</v>
      </c>
      <c r="N3" s="181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1" t="s">
        <v>64</v>
      </c>
      <c r="AA3" s="51" t="s">
        <v>50</v>
      </c>
      <c r="AB3" s="51" t="s">
        <v>8</v>
      </c>
      <c r="AC3" s="51" t="s">
        <v>9</v>
      </c>
      <c r="AD3" s="52" t="s">
        <v>63</v>
      </c>
      <c r="AE3" s="2"/>
    </row>
    <row r="4" spans="1:31">
      <c r="A4" s="185"/>
      <c r="B4" s="186" t="str">
        <f>'БП '!B4</f>
        <v>2009-2010г.р.</v>
      </c>
      <c r="C4" s="187"/>
      <c r="D4" s="188"/>
      <c r="E4" s="189"/>
      <c r="F4" s="190"/>
      <c r="G4" s="191">
        <v>0</v>
      </c>
      <c r="H4" s="192"/>
      <c r="I4" s="193"/>
      <c r="J4" s="194"/>
      <c r="K4" s="195">
        <v>0</v>
      </c>
      <c r="L4" s="195">
        <v>0</v>
      </c>
      <c r="M4" s="196"/>
      <c r="N4" s="197">
        <v>0</v>
      </c>
      <c r="Z4">
        <f>COUNTA(H4:J4)</f>
        <v>0</v>
      </c>
      <c r="AA4" s="18">
        <f>E4+F4</f>
        <v>0</v>
      </c>
      <c r="AB4" s="18">
        <f>IF(Z4&gt;0,(H4+I4+J4)/Z4,0)</f>
        <v>0</v>
      </c>
      <c r="AC4" s="18">
        <f>AA4+AB4</f>
        <v>0</v>
      </c>
      <c r="AD4" s="18">
        <f>AC4-M4</f>
        <v>0</v>
      </c>
    </row>
    <row r="5" spans="1:31">
      <c r="A5" s="5">
        <v>1</v>
      </c>
      <c r="B5" s="15" t="s">
        <v>77</v>
      </c>
      <c r="C5" s="13">
        <v>2010</v>
      </c>
      <c r="D5" s="20" t="s">
        <v>10</v>
      </c>
      <c r="E5" s="107"/>
      <c r="F5" s="155"/>
      <c r="G5" s="167">
        <v>0</v>
      </c>
      <c r="H5" s="175"/>
      <c r="I5" s="174">
        <f t="shared" ref="I5:I6" si="0">H5</f>
        <v>0</v>
      </c>
      <c r="J5" s="169"/>
      <c r="K5" s="105">
        <v>0</v>
      </c>
      <c r="L5" s="105">
        <v>0</v>
      </c>
      <c r="M5" s="121"/>
      <c r="N5" s="183">
        <v>0</v>
      </c>
      <c r="Z5">
        <f t="shared" ref="Z5:Z58" si="1">COUNTA(H5:J5)</f>
        <v>1</v>
      </c>
      <c r="AA5" s="19">
        <f t="shared" ref="AA5:AA58" si="2">E5+F5</f>
        <v>0</v>
      </c>
      <c r="AB5" s="19">
        <f t="shared" ref="AB5:AB58" si="3">IF(Z5&gt;0,(H5+I5+J5)/Z5,0)</f>
        <v>0</v>
      </c>
      <c r="AC5" s="19">
        <f t="shared" ref="AC5:AC58" si="4">AA5+AB5</f>
        <v>0</v>
      </c>
      <c r="AD5" s="19">
        <f t="shared" ref="AD5:AD58" si="5">AC5-M5</f>
        <v>0</v>
      </c>
    </row>
    <row r="6" spans="1:31">
      <c r="A6" s="5">
        <v>2</v>
      </c>
      <c r="B6" s="17" t="s">
        <v>78</v>
      </c>
      <c r="C6" s="12">
        <v>2010</v>
      </c>
      <c r="D6" s="21" t="s">
        <v>10</v>
      </c>
      <c r="E6" s="101"/>
      <c r="F6" s="155"/>
      <c r="G6" s="167">
        <v>0</v>
      </c>
      <c r="H6" s="175"/>
      <c r="I6" s="174">
        <f t="shared" si="0"/>
        <v>0</v>
      </c>
      <c r="J6" s="169"/>
      <c r="K6" s="105">
        <v>0</v>
      </c>
      <c r="L6" s="105">
        <v>0</v>
      </c>
      <c r="M6" s="121"/>
      <c r="N6" s="183">
        <v>0</v>
      </c>
      <c r="Z6">
        <f t="shared" si="1"/>
        <v>1</v>
      </c>
      <c r="AA6" s="19">
        <f t="shared" si="2"/>
        <v>0</v>
      </c>
      <c r="AB6" s="19">
        <f t="shared" si="3"/>
        <v>0</v>
      </c>
      <c r="AC6" s="19">
        <f t="shared" si="4"/>
        <v>0</v>
      </c>
      <c r="AD6" s="19">
        <f t="shared" si="5"/>
        <v>0</v>
      </c>
    </row>
    <row r="7" spans="1:31">
      <c r="A7" s="1">
        <v>3</v>
      </c>
      <c r="B7" s="4" t="s">
        <v>55</v>
      </c>
      <c r="C7" s="13">
        <v>2009</v>
      </c>
      <c r="D7" s="21" t="s">
        <v>11</v>
      </c>
      <c r="E7" s="101">
        <v>0.9</v>
      </c>
      <c r="F7" s="154">
        <v>0</v>
      </c>
      <c r="G7" s="166">
        <v>0.9</v>
      </c>
      <c r="H7" s="173">
        <v>6.5</v>
      </c>
      <c r="I7" s="174">
        <f>H7</f>
        <v>6.5</v>
      </c>
      <c r="J7" s="168"/>
      <c r="K7" s="103">
        <v>6.5</v>
      </c>
      <c r="L7" s="103">
        <v>7.4</v>
      </c>
      <c r="M7" s="123"/>
      <c r="N7" s="183">
        <v>7.4</v>
      </c>
      <c r="Z7">
        <f t="shared" si="1"/>
        <v>2</v>
      </c>
      <c r="AA7" s="19">
        <f t="shared" si="2"/>
        <v>0.9</v>
      </c>
      <c r="AB7" s="19">
        <f t="shared" si="3"/>
        <v>6.5</v>
      </c>
      <c r="AC7" s="19">
        <f t="shared" si="4"/>
        <v>7.4</v>
      </c>
      <c r="AD7" s="19">
        <f t="shared" si="5"/>
        <v>7.4</v>
      </c>
    </row>
    <row r="8" spans="1:31">
      <c r="A8" s="6">
        <v>4</v>
      </c>
      <c r="B8" s="15" t="s">
        <v>79</v>
      </c>
      <c r="C8" s="13">
        <v>2010</v>
      </c>
      <c r="D8" s="21" t="s">
        <v>10</v>
      </c>
      <c r="E8" s="101">
        <v>1.6</v>
      </c>
      <c r="F8" s="154">
        <v>0.3</v>
      </c>
      <c r="G8" s="166">
        <v>1.9000000000000001</v>
      </c>
      <c r="H8" s="173">
        <v>6.9</v>
      </c>
      <c r="I8" s="174">
        <f t="shared" ref="I8:I18" si="6">H8</f>
        <v>6.9</v>
      </c>
      <c r="J8" s="168"/>
      <c r="K8" s="103">
        <v>6.9</v>
      </c>
      <c r="L8" s="103">
        <v>8.8000000000000007</v>
      </c>
      <c r="M8" s="123"/>
      <c r="N8" s="183">
        <v>8.8000000000000007</v>
      </c>
      <c r="Z8">
        <f t="shared" si="1"/>
        <v>2</v>
      </c>
      <c r="AA8" s="19">
        <f t="shared" si="2"/>
        <v>1.9000000000000001</v>
      </c>
      <c r="AB8" s="19">
        <f t="shared" si="3"/>
        <v>6.9</v>
      </c>
      <c r="AC8" s="19">
        <f t="shared" si="4"/>
        <v>8.8000000000000007</v>
      </c>
      <c r="AD8" s="19">
        <f t="shared" si="5"/>
        <v>8.8000000000000007</v>
      </c>
    </row>
    <row r="9" spans="1:31">
      <c r="A9" s="6">
        <v>5</v>
      </c>
      <c r="B9" s="15" t="s">
        <v>56</v>
      </c>
      <c r="C9" s="13">
        <v>2009</v>
      </c>
      <c r="D9" s="21" t="s">
        <v>11</v>
      </c>
      <c r="E9" s="101">
        <v>0.9</v>
      </c>
      <c r="F9" s="154">
        <v>0</v>
      </c>
      <c r="G9" s="166">
        <v>0.9</v>
      </c>
      <c r="H9" s="173">
        <v>6</v>
      </c>
      <c r="I9" s="174">
        <f t="shared" si="6"/>
        <v>6</v>
      </c>
      <c r="J9" s="168"/>
      <c r="K9" s="103">
        <v>6</v>
      </c>
      <c r="L9" s="103">
        <v>6.9</v>
      </c>
      <c r="M9" s="123"/>
      <c r="N9" s="183">
        <v>6.9</v>
      </c>
      <c r="Z9">
        <f t="shared" si="1"/>
        <v>2</v>
      </c>
      <c r="AA9" s="19">
        <f t="shared" si="2"/>
        <v>0.9</v>
      </c>
      <c r="AB9" s="19">
        <f t="shared" si="3"/>
        <v>6</v>
      </c>
      <c r="AC9" s="19">
        <f t="shared" si="4"/>
        <v>6.9</v>
      </c>
      <c r="AD9" s="19">
        <f t="shared" si="5"/>
        <v>6.9</v>
      </c>
    </row>
    <row r="10" spans="1:31">
      <c r="A10" s="6">
        <v>6</v>
      </c>
      <c r="B10" s="15" t="s">
        <v>80</v>
      </c>
      <c r="C10" s="13">
        <v>2009</v>
      </c>
      <c r="D10" s="21" t="s">
        <v>10</v>
      </c>
      <c r="E10" s="101">
        <v>1.3</v>
      </c>
      <c r="F10" s="154">
        <v>1.2</v>
      </c>
      <c r="G10" s="166">
        <v>2.5</v>
      </c>
      <c r="H10" s="173">
        <v>6.4</v>
      </c>
      <c r="I10" s="174">
        <f t="shared" si="6"/>
        <v>6.4</v>
      </c>
      <c r="J10" s="168"/>
      <c r="K10" s="103">
        <v>6.4</v>
      </c>
      <c r="L10" s="103">
        <v>8.9</v>
      </c>
      <c r="M10" s="123"/>
      <c r="N10" s="183">
        <v>8.9</v>
      </c>
      <c r="Z10">
        <f t="shared" si="1"/>
        <v>2</v>
      </c>
      <c r="AA10" s="19">
        <f t="shared" si="2"/>
        <v>2.5</v>
      </c>
      <c r="AB10" s="19">
        <f t="shared" si="3"/>
        <v>6.4</v>
      </c>
      <c r="AC10" s="19">
        <f t="shared" si="4"/>
        <v>8.9</v>
      </c>
      <c r="AD10" s="19">
        <f t="shared" si="5"/>
        <v>8.9</v>
      </c>
    </row>
    <row r="11" spans="1:31">
      <c r="A11" s="6">
        <v>7</v>
      </c>
      <c r="B11" s="16" t="s">
        <v>51</v>
      </c>
      <c r="C11" s="12">
        <v>2010</v>
      </c>
      <c r="D11" s="21" t="s">
        <v>11</v>
      </c>
      <c r="E11" s="101">
        <v>0.6</v>
      </c>
      <c r="F11" s="154">
        <v>0</v>
      </c>
      <c r="G11" s="166">
        <v>0.6</v>
      </c>
      <c r="H11" s="173">
        <v>6</v>
      </c>
      <c r="I11" s="174">
        <f t="shared" si="6"/>
        <v>6</v>
      </c>
      <c r="J11" s="168"/>
      <c r="K11" s="103">
        <v>6</v>
      </c>
      <c r="L11" s="103">
        <v>6.6</v>
      </c>
      <c r="M11" s="123"/>
      <c r="N11" s="183">
        <v>6.6</v>
      </c>
      <c r="Z11">
        <f t="shared" si="1"/>
        <v>2</v>
      </c>
      <c r="AA11" s="19">
        <f t="shared" si="2"/>
        <v>0.6</v>
      </c>
      <c r="AB11" s="19">
        <f t="shared" si="3"/>
        <v>6</v>
      </c>
      <c r="AC11" s="19">
        <f t="shared" si="4"/>
        <v>6.6</v>
      </c>
      <c r="AD11" s="19">
        <f t="shared" si="5"/>
        <v>6.6</v>
      </c>
    </row>
    <row r="12" spans="1:31">
      <c r="A12" s="6">
        <v>8</v>
      </c>
      <c r="B12" s="15" t="s">
        <v>81</v>
      </c>
      <c r="C12" s="12">
        <v>2010</v>
      </c>
      <c r="D12" s="21" t="s">
        <v>10</v>
      </c>
      <c r="E12" s="111">
        <v>0.8</v>
      </c>
      <c r="F12" s="156">
        <v>0</v>
      </c>
      <c r="G12" s="143">
        <v>0.8</v>
      </c>
      <c r="H12" s="176">
        <v>6.2</v>
      </c>
      <c r="I12" s="177">
        <f t="shared" si="6"/>
        <v>6.2</v>
      </c>
      <c r="J12" s="170"/>
      <c r="K12" s="113">
        <v>6.2</v>
      </c>
      <c r="L12" s="113">
        <v>7</v>
      </c>
      <c r="M12" s="125"/>
      <c r="N12" s="183">
        <v>7</v>
      </c>
      <c r="Z12">
        <f t="shared" si="1"/>
        <v>2</v>
      </c>
      <c r="AA12" s="19">
        <f t="shared" si="2"/>
        <v>0.8</v>
      </c>
      <c r="AB12" s="19">
        <f t="shared" si="3"/>
        <v>6.2</v>
      </c>
      <c r="AC12" s="19">
        <f t="shared" si="4"/>
        <v>7</v>
      </c>
      <c r="AD12" s="19">
        <f t="shared" si="5"/>
        <v>7</v>
      </c>
    </row>
    <row r="13" spans="1:31">
      <c r="A13" s="6">
        <v>9</v>
      </c>
      <c r="B13" s="16" t="s">
        <v>53</v>
      </c>
      <c r="C13" s="12">
        <v>2009</v>
      </c>
      <c r="D13" s="21" t="s">
        <v>11</v>
      </c>
      <c r="E13" s="101">
        <v>0.8</v>
      </c>
      <c r="F13" s="154">
        <v>0</v>
      </c>
      <c r="G13" s="166">
        <v>0.8</v>
      </c>
      <c r="H13" s="173">
        <v>5</v>
      </c>
      <c r="I13" s="174">
        <f t="shared" si="6"/>
        <v>5</v>
      </c>
      <c r="J13" s="168"/>
      <c r="K13" s="103">
        <v>5</v>
      </c>
      <c r="L13" s="103">
        <v>5.8</v>
      </c>
      <c r="M13" s="123"/>
      <c r="N13" s="183">
        <v>5.8</v>
      </c>
      <c r="Z13">
        <f t="shared" si="1"/>
        <v>2</v>
      </c>
      <c r="AA13" s="19">
        <f t="shared" si="2"/>
        <v>0.8</v>
      </c>
      <c r="AB13" s="19">
        <f t="shared" si="3"/>
        <v>5</v>
      </c>
      <c r="AC13" s="19">
        <f t="shared" si="4"/>
        <v>5.8</v>
      </c>
      <c r="AD13" s="19">
        <f t="shared" si="5"/>
        <v>5.8</v>
      </c>
    </row>
    <row r="14" spans="1:31">
      <c r="A14" s="1">
        <v>10</v>
      </c>
      <c r="B14" s="15" t="s">
        <v>54</v>
      </c>
      <c r="C14" s="13">
        <v>2010</v>
      </c>
      <c r="D14" s="20" t="s">
        <v>10</v>
      </c>
      <c r="E14" s="101">
        <v>0.7</v>
      </c>
      <c r="F14" s="154">
        <v>0.6</v>
      </c>
      <c r="G14" s="166">
        <v>1.2999999999999998</v>
      </c>
      <c r="H14" s="173">
        <v>6.3</v>
      </c>
      <c r="I14" s="174">
        <f t="shared" si="6"/>
        <v>6.3</v>
      </c>
      <c r="J14" s="168"/>
      <c r="K14" s="103">
        <v>6.3</v>
      </c>
      <c r="L14" s="103">
        <v>7.6</v>
      </c>
      <c r="M14" s="123"/>
      <c r="N14" s="183">
        <v>7.6</v>
      </c>
      <c r="Z14">
        <f t="shared" si="1"/>
        <v>2</v>
      </c>
      <c r="AA14" s="19">
        <f t="shared" si="2"/>
        <v>1.2999999999999998</v>
      </c>
      <c r="AB14" s="19">
        <f t="shared" si="3"/>
        <v>6.3</v>
      </c>
      <c r="AC14" s="19">
        <f t="shared" si="4"/>
        <v>7.6</v>
      </c>
      <c r="AD14" s="19">
        <f t="shared" si="5"/>
        <v>7.6</v>
      </c>
    </row>
    <row r="15" spans="1:31">
      <c r="A15" s="5">
        <v>11</v>
      </c>
      <c r="B15" s="15" t="s">
        <v>52</v>
      </c>
      <c r="C15" s="12">
        <v>2010</v>
      </c>
      <c r="D15" s="21" t="s">
        <v>10</v>
      </c>
      <c r="E15" s="101">
        <v>1.3</v>
      </c>
      <c r="F15" s="154">
        <v>0.3</v>
      </c>
      <c r="G15" s="166">
        <v>1.6</v>
      </c>
      <c r="H15" s="173">
        <v>6.1</v>
      </c>
      <c r="I15" s="174">
        <f t="shared" si="6"/>
        <v>6.1</v>
      </c>
      <c r="J15" s="168"/>
      <c r="K15" s="105">
        <v>6.1</v>
      </c>
      <c r="L15" s="105">
        <v>7.6999999999999993</v>
      </c>
      <c r="M15" s="121"/>
      <c r="N15" s="183">
        <v>7.6999999999999993</v>
      </c>
      <c r="O15" s="2"/>
      <c r="P15" s="2"/>
      <c r="Z15">
        <f t="shared" si="1"/>
        <v>2</v>
      </c>
      <c r="AA15" s="19">
        <f t="shared" si="2"/>
        <v>1.6</v>
      </c>
      <c r="AB15" s="19">
        <f t="shared" si="3"/>
        <v>6.1</v>
      </c>
      <c r="AC15" s="19">
        <f t="shared" si="4"/>
        <v>7.6999999999999993</v>
      </c>
      <c r="AD15" s="19">
        <f t="shared" si="5"/>
        <v>7.6999999999999993</v>
      </c>
    </row>
    <row r="16" spans="1:31">
      <c r="A16" s="1">
        <v>12</v>
      </c>
      <c r="B16" s="14" t="s">
        <v>39</v>
      </c>
      <c r="C16" s="13">
        <v>2009</v>
      </c>
      <c r="D16" s="20" t="s">
        <v>10</v>
      </c>
      <c r="E16" s="101">
        <v>1.9</v>
      </c>
      <c r="F16" s="154">
        <v>1.3</v>
      </c>
      <c r="G16" s="166">
        <v>3.2</v>
      </c>
      <c r="H16" s="173">
        <v>7.1</v>
      </c>
      <c r="I16" s="174">
        <f t="shared" si="6"/>
        <v>7.1</v>
      </c>
      <c r="J16" s="168"/>
      <c r="K16" s="103">
        <v>7.1</v>
      </c>
      <c r="L16" s="103">
        <v>10.3</v>
      </c>
      <c r="M16" s="123"/>
      <c r="N16" s="183">
        <v>10.3</v>
      </c>
      <c r="O16" s="2"/>
      <c r="P16" s="2"/>
      <c r="Z16">
        <f t="shared" si="1"/>
        <v>2</v>
      </c>
      <c r="AA16" s="19">
        <f t="shared" si="2"/>
        <v>3.2</v>
      </c>
      <c r="AB16" s="19">
        <f t="shared" si="3"/>
        <v>7.1</v>
      </c>
      <c r="AC16" s="19">
        <f t="shared" si="4"/>
        <v>10.3</v>
      </c>
      <c r="AD16" s="19">
        <f t="shared" si="5"/>
        <v>10.3</v>
      </c>
    </row>
    <row r="17" spans="1:30">
      <c r="A17" s="1">
        <v>13</v>
      </c>
      <c r="B17" s="4" t="s">
        <v>40</v>
      </c>
      <c r="C17" s="13">
        <v>2009</v>
      </c>
      <c r="D17" s="20" t="s">
        <v>10</v>
      </c>
      <c r="E17" s="101">
        <v>2.6</v>
      </c>
      <c r="F17" s="154">
        <v>1.3</v>
      </c>
      <c r="G17" s="166">
        <v>3.9000000000000004</v>
      </c>
      <c r="H17" s="173">
        <v>7</v>
      </c>
      <c r="I17" s="174">
        <f t="shared" si="6"/>
        <v>7</v>
      </c>
      <c r="J17" s="168"/>
      <c r="K17" s="103">
        <v>7</v>
      </c>
      <c r="L17" s="103">
        <v>10.9</v>
      </c>
      <c r="M17" s="123"/>
      <c r="N17" s="183">
        <v>10.9</v>
      </c>
      <c r="O17" s="2"/>
      <c r="P17" s="2"/>
      <c r="Q17" s="8"/>
      <c r="R17" s="8"/>
      <c r="S17" s="8"/>
      <c r="Z17">
        <f t="shared" si="1"/>
        <v>2</v>
      </c>
      <c r="AA17" s="19">
        <f t="shared" si="2"/>
        <v>3.9000000000000004</v>
      </c>
      <c r="AB17" s="19">
        <f t="shared" si="3"/>
        <v>7</v>
      </c>
      <c r="AC17" s="19">
        <f t="shared" si="4"/>
        <v>10.9</v>
      </c>
      <c r="AD17" s="19">
        <f t="shared" si="5"/>
        <v>10.9</v>
      </c>
    </row>
    <row r="18" spans="1:30">
      <c r="A18" s="5">
        <v>14</v>
      </c>
      <c r="B18" s="7" t="s">
        <v>47</v>
      </c>
      <c r="C18" s="12">
        <v>2009</v>
      </c>
      <c r="D18" s="21" t="s">
        <v>10</v>
      </c>
      <c r="E18" s="107">
        <v>3.2</v>
      </c>
      <c r="F18" s="155">
        <v>1.5</v>
      </c>
      <c r="G18" s="167">
        <v>4.7</v>
      </c>
      <c r="H18" s="175">
        <v>7.3</v>
      </c>
      <c r="I18" s="178">
        <f t="shared" si="6"/>
        <v>7.3</v>
      </c>
      <c r="J18" s="169"/>
      <c r="K18" s="105">
        <v>7.3</v>
      </c>
      <c r="L18" s="105">
        <v>12</v>
      </c>
      <c r="M18" s="121"/>
      <c r="N18" s="182">
        <v>12</v>
      </c>
      <c r="O18" s="2"/>
      <c r="P18" s="2"/>
      <c r="Z18">
        <f t="shared" si="1"/>
        <v>2</v>
      </c>
      <c r="AA18" s="19">
        <f t="shared" si="2"/>
        <v>4.7</v>
      </c>
      <c r="AB18" s="19">
        <f t="shared" si="3"/>
        <v>7.3</v>
      </c>
      <c r="AC18" s="19">
        <f t="shared" si="4"/>
        <v>12</v>
      </c>
      <c r="AD18" s="19">
        <f t="shared" si="5"/>
        <v>12</v>
      </c>
    </row>
    <row r="19" spans="1:30">
      <c r="A19" s="1"/>
      <c r="B19" s="96" t="str">
        <f>'БП '!B19</f>
        <v>2007-2008г.р.</v>
      </c>
      <c r="C19" s="13"/>
      <c r="D19" s="20"/>
      <c r="E19" s="101"/>
      <c r="F19" s="154"/>
      <c r="G19" s="166">
        <v>0</v>
      </c>
      <c r="H19" s="173"/>
      <c r="I19" s="174"/>
      <c r="J19" s="168"/>
      <c r="K19" s="103">
        <v>0</v>
      </c>
      <c r="L19" s="103">
        <v>0</v>
      </c>
      <c r="M19" s="123"/>
      <c r="N19" s="183">
        <v>0</v>
      </c>
      <c r="Z19">
        <f t="shared" si="1"/>
        <v>0</v>
      </c>
      <c r="AA19" s="19">
        <f t="shared" si="2"/>
        <v>0</v>
      </c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1:30">
      <c r="A20" s="1">
        <v>1</v>
      </c>
      <c r="B20" s="4" t="s">
        <v>46</v>
      </c>
      <c r="C20" s="13">
        <v>2007</v>
      </c>
      <c r="D20" s="20" t="s">
        <v>10</v>
      </c>
      <c r="E20" s="101"/>
      <c r="F20" s="154"/>
      <c r="G20" s="166">
        <v>0</v>
      </c>
      <c r="H20" s="173"/>
      <c r="I20" s="174">
        <f t="shared" ref="I20:I33" si="7">H20</f>
        <v>0</v>
      </c>
      <c r="J20" s="168"/>
      <c r="K20" s="103">
        <v>0</v>
      </c>
      <c r="L20" s="103">
        <v>0</v>
      </c>
      <c r="M20" s="123"/>
      <c r="N20" s="183">
        <v>0</v>
      </c>
      <c r="Z20">
        <f t="shared" si="1"/>
        <v>1</v>
      </c>
      <c r="AA20" s="19">
        <f t="shared" si="2"/>
        <v>0</v>
      </c>
      <c r="AB20" s="19">
        <f t="shared" si="3"/>
        <v>0</v>
      </c>
      <c r="AC20" s="19">
        <f t="shared" si="4"/>
        <v>0</v>
      </c>
      <c r="AD20" s="19">
        <f t="shared" si="5"/>
        <v>0</v>
      </c>
    </row>
    <row r="21" spans="1:30">
      <c r="A21" s="1">
        <v>2</v>
      </c>
      <c r="B21" s="4" t="s">
        <v>59</v>
      </c>
      <c r="C21" s="13">
        <v>2007</v>
      </c>
      <c r="D21" s="20" t="s">
        <v>10</v>
      </c>
      <c r="E21" s="101"/>
      <c r="F21" s="154"/>
      <c r="G21" s="166">
        <v>0</v>
      </c>
      <c r="H21" s="173"/>
      <c r="I21" s="174">
        <f t="shared" si="7"/>
        <v>0</v>
      </c>
      <c r="J21" s="168"/>
      <c r="K21" s="103">
        <v>0</v>
      </c>
      <c r="L21" s="103">
        <v>0</v>
      </c>
      <c r="M21" s="123"/>
      <c r="N21" s="183">
        <v>0</v>
      </c>
      <c r="Z21">
        <f t="shared" si="1"/>
        <v>1</v>
      </c>
      <c r="AA21" s="19">
        <f t="shared" si="2"/>
        <v>0</v>
      </c>
      <c r="AB21" s="19">
        <f t="shared" si="3"/>
        <v>0</v>
      </c>
      <c r="AC21" s="19">
        <f t="shared" si="4"/>
        <v>0</v>
      </c>
      <c r="AD21" s="19">
        <f t="shared" si="5"/>
        <v>0</v>
      </c>
    </row>
    <row r="22" spans="1:30">
      <c r="A22" s="1">
        <v>3</v>
      </c>
      <c r="B22" s="4" t="s">
        <v>45</v>
      </c>
      <c r="C22" s="13">
        <v>2007</v>
      </c>
      <c r="D22" s="20" t="s">
        <v>10</v>
      </c>
      <c r="E22" s="101"/>
      <c r="F22" s="154"/>
      <c r="G22" s="166">
        <v>0</v>
      </c>
      <c r="H22" s="173"/>
      <c r="I22" s="174">
        <f t="shared" si="7"/>
        <v>0</v>
      </c>
      <c r="J22" s="168"/>
      <c r="K22" s="103">
        <v>0</v>
      </c>
      <c r="L22" s="103">
        <v>0</v>
      </c>
      <c r="M22" s="123"/>
      <c r="N22" s="183">
        <v>0</v>
      </c>
      <c r="Z22">
        <f t="shared" si="1"/>
        <v>1</v>
      </c>
      <c r="AA22" s="19">
        <f t="shared" si="2"/>
        <v>0</v>
      </c>
      <c r="AB22" s="19">
        <f t="shared" si="3"/>
        <v>0</v>
      </c>
      <c r="AC22" s="19">
        <f t="shared" si="4"/>
        <v>0</v>
      </c>
      <c r="AD22" s="19">
        <f t="shared" si="5"/>
        <v>0</v>
      </c>
    </row>
    <row r="23" spans="1:30">
      <c r="A23" s="1">
        <v>4</v>
      </c>
      <c r="B23" s="4" t="s">
        <v>82</v>
      </c>
      <c r="C23" s="13">
        <v>2007</v>
      </c>
      <c r="D23" s="20" t="s">
        <v>10</v>
      </c>
      <c r="E23" s="101">
        <v>1.1000000000000001</v>
      </c>
      <c r="F23" s="154">
        <v>0.5</v>
      </c>
      <c r="G23" s="166">
        <v>1.6</v>
      </c>
      <c r="H23" s="173">
        <v>7</v>
      </c>
      <c r="I23" s="174">
        <f t="shared" si="7"/>
        <v>7</v>
      </c>
      <c r="J23" s="168"/>
      <c r="K23" s="103">
        <v>7</v>
      </c>
      <c r="L23" s="103">
        <v>8.6</v>
      </c>
      <c r="M23" s="123"/>
      <c r="N23" s="183">
        <v>8.6</v>
      </c>
      <c r="Z23">
        <f t="shared" si="1"/>
        <v>2</v>
      </c>
      <c r="AA23" s="19">
        <f t="shared" si="2"/>
        <v>1.6</v>
      </c>
      <c r="AB23" s="19">
        <f t="shared" si="3"/>
        <v>7</v>
      </c>
      <c r="AC23" s="19">
        <f t="shared" si="4"/>
        <v>8.6</v>
      </c>
      <c r="AD23" s="19">
        <f t="shared" si="5"/>
        <v>8.6</v>
      </c>
    </row>
    <row r="24" spans="1:30">
      <c r="A24" s="1">
        <v>5</v>
      </c>
      <c r="B24" s="4" t="s">
        <v>44</v>
      </c>
      <c r="C24" s="13">
        <v>2008</v>
      </c>
      <c r="D24" s="20" t="s">
        <v>11</v>
      </c>
      <c r="E24" s="101">
        <v>1.4</v>
      </c>
      <c r="F24" s="154">
        <v>0</v>
      </c>
      <c r="G24" s="166">
        <v>1.4</v>
      </c>
      <c r="H24" s="173">
        <v>6.9</v>
      </c>
      <c r="I24" s="174">
        <f t="shared" si="7"/>
        <v>6.9</v>
      </c>
      <c r="J24" s="168"/>
      <c r="K24" s="103">
        <v>6.9</v>
      </c>
      <c r="L24" s="103">
        <v>8.3000000000000007</v>
      </c>
      <c r="M24" s="123"/>
      <c r="N24" s="183">
        <v>8.3000000000000007</v>
      </c>
      <c r="Z24">
        <f t="shared" si="1"/>
        <v>2</v>
      </c>
      <c r="AA24" s="19">
        <f t="shared" si="2"/>
        <v>1.4</v>
      </c>
      <c r="AB24" s="19">
        <f t="shared" si="3"/>
        <v>6.9</v>
      </c>
      <c r="AC24" s="19">
        <f t="shared" si="4"/>
        <v>8.3000000000000007</v>
      </c>
      <c r="AD24" s="19">
        <f t="shared" si="5"/>
        <v>8.3000000000000007</v>
      </c>
    </row>
    <row r="25" spans="1:30">
      <c r="A25" s="1">
        <v>6</v>
      </c>
      <c r="B25" s="4" t="s">
        <v>83</v>
      </c>
      <c r="C25" s="13">
        <v>2008</v>
      </c>
      <c r="D25" s="20" t="s">
        <v>10</v>
      </c>
      <c r="E25" s="101">
        <v>1.2</v>
      </c>
      <c r="F25" s="154">
        <v>0</v>
      </c>
      <c r="G25" s="166">
        <v>1.2</v>
      </c>
      <c r="H25" s="173">
        <v>7</v>
      </c>
      <c r="I25" s="174">
        <f t="shared" si="7"/>
        <v>7</v>
      </c>
      <c r="J25" s="168"/>
      <c r="K25" s="103">
        <v>7</v>
      </c>
      <c r="L25" s="103">
        <v>8.1999999999999993</v>
      </c>
      <c r="M25" s="123"/>
      <c r="N25" s="183">
        <v>8.1999999999999993</v>
      </c>
      <c r="Z25">
        <f t="shared" si="1"/>
        <v>2</v>
      </c>
      <c r="AA25" s="19">
        <f t="shared" si="2"/>
        <v>1.2</v>
      </c>
      <c r="AB25" s="19">
        <f t="shared" si="3"/>
        <v>7</v>
      </c>
      <c r="AC25" s="19">
        <f t="shared" si="4"/>
        <v>8.1999999999999993</v>
      </c>
      <c r="AD25" s="19">
        <f t="shared" si="5"/>
        <v>8.1999999999999993</v>
      </c>
    </row>
    <row r="26" spans="1:30" ht="18.75" customHeight="1">
      <c r="A26" s="1">
        <v>7</v>
      </c>
      <c r="B26" s="4" t="s">
        <v>58</v>
      </c>
      <c r="C26" s="13">
        <v>2008</v>
      </c>
      <c r="D26" s="20" t="s">
        <v>10</v>
      </c>
      <c r="E26" s="101">
        <v>2.2000000000000002</v>
      </c>
      <c r="F26" s="154">
        <v>1.3</v>
      </c>
      <c r="G26" s="166">
        <v>3.5</v>
      </c>
      <c r="H26" s="173">
        <v>6.8</v>
      </c>
      <c r="I26" s="174">
        <f t="shared" si="7"/>
        <v>6.8</v>
      </c>
      <c r="J26" s="168"/>
      <c r="K26" s="103">
        <v>6.8</v>
      </c>
      <c r="L26" s="103">
        <v>10.3</v>
      </c>
      <c r="M26" s="123"/>
      <c r="N26" s="183">
        <v>10.3</v>
      </c>
      <c r="Z26">
        <f t="shared" si="1"/>
        <v>2</v>
      </c>
      <c r="AA26" s="19">
        <f t="shared" si="2"/>
        <v>3.5</v>
      </c>
      <c r="AB26" s="19">
        <f t="shared" si="3"/>
        <v>6.8</v>
      </c>
      <c r="AC26" s="19">
        <f t="shared" si="4"/>
        <v>10.3</v>
      </c>
      <c r="AD26" s="19">
        <f t="shared" si="5"/>
        <v>10.3</v>
      </c>
    </row>
    <row r="27" spans="1:30">
      <c r="A27" s="1">
        <v>8</v>
      </c>
      <c r="B27" s="92" t="s">
        <v>91</v>
      </c>
      <c r="C27" s="93">
        <v>2007</v>
      </c>
      <c r="D27" s="94" t="s">
        <v>10</v>
      </c>
      <c r="E27" s="101">
        <v>1.9</v>
      </c>
      <c r="F27" s="154">
        <v>0.6</v>
      </c>
      <c r="G27" s="166">
        <v>2.5</v>
      </c>
      <c r="H27" s="173">
        <v>7</v>
      </c>
      <c r="I27" s="174">
        <f t="shared" si="7"/>
        <v>7</v>
      </c>
      <c r="J27" s="168"/>
      <c r="K27" s="103">
        <v>7</v>
      </c>
      <c r="L27" s="103">
        <v>9.5</v>
      </c>
      <c r="M27" s="123"/>
      <c r="N27" s="183">
        <v>9.5</v>
      </c>
      <c r="Z27">
        <f t="shared" si="1"/>
        <v>2</v>
      </c>
      <c r="AA27" s="19">
        <f t="shared" si="2"/>
        <v>2.5</v>
      </c>
      <c r="AB27" s="19">
        <f t="shared" si="3"/>
        <v>7</v>
      </c>
      <c r="AC27" s="19">
        <f t="shared" si="4"/>
        <v>9.5</v>
      </c>
      <c r="AD27" s="19">
        <f t="shared" si="5"/>
        <v>9.5</v>
      </c>
    </row>
    <row r="28" spans="1:30">
      <c r="A28" s="1">
        <v>9</v>
      </c>
      <c r="B28" s="4" t="s">
        <v>48</v>
      </c>
      <c r="C28" s="13">
        <v>2007</v>
      </c>
      <c r="D28" s="20" t="s">
        <v>10</v>
      </c>
      <c r="E28" s="101"/>
      <c r="F28" s="154"/>
      <c r="G28" s="166">
        <v>0</v>
      </c>
      <c r="H28" s="173"/>
      <c r="I28" s="174">
        <f t="shared" si="7"/>
        <v>0</v>
      </c>
      <c r="J28" s="168"/>
      <c r="K28" s="103">
        <v>0</v>
      </c>
      <c r="L28" s="103">
        <v>0</v>
      </c>
      <c r="M28" s="123"/>
      <c r="N28" s="183">
        <v>0</v>
      </c>
      <c r="Z28">
        <f t="shared" si="1"/>
        <v>1</v>
      </c>
      <c r="AA28" s="19">
        <f t="shared" si="2"/>
        <v>0</v>
      </c>
      <c r="AB28" s="19">
        <f t="shared" si="3"/>
        <v>0</v>
      </c>
      <c r="AC28" s="19">
        <f t="shared" si="4"/>
        <v>0</v>
      </c>
      <c r="AD28" s="19">
        <f t="shared" si="5"/>
        <v>0</v>
      </c>
    </row>
    <row r="29" spans="1:30">
      <c r="A29" s="1">
        <v>10</v>
      </c>
      <c r="B29" s="4" t="s">
        <v>41</v>
      </c>
      <c r="C29" s="13">
        <v>2008</v>
      </c>
      <c r="D29" s="20" t="s">
        <v>10</v>
      </c>
      <c r="E29" s="101">
        <v>2.8</v>
      </c>
      <c r="F29" s="154">
        <v>1.4</v>
      </c>
      <c r="G29" s="166">
        <v>4.1999999999999993</v>
      </c>
      <c r="H29" s="173">
        <v>7.3</v>
      </c>
      <c r="I29" s="174">
        <f t="shared" si="7"/>
        <v>7.3</v>
      </c>
      <c r="J29" s="168"/>
      <c r="K29" s="103">
        <v>7.3</v>
      </c>
      <c r="L29" s="103">
        <v>11.5</v>
      </c>
      <c r="M29" s="123"/>
      <c r="N29" s="183">
        <v>11.5</v>
      </c>
      <c r="R29" s="2"/>
      <c r="Z29">
        <f t="shared" si="1"/>
        <v>2</v>
      </c>
      <c r="AA29" s="19">
        <f t="shared" si="2"/>
        <v>4.1999999999999993</v>
      </c>
      <c r="AB29" s="19">
        <f t="shared" si="3"/>
        <v>7.3</v>
      </c>
      <c r="AC29" s="19">
        <f t="shared" si="4"/>
        <v>11.5</v>
      </c>
      <c r="AD29" s="19">
        <f t="shared" si="5"/>
        <v>11.5</v>
      </c>
    </row>
    <row r="30" spans="1:30">
      <c r="A30" s="1">
        <v>11</v>
      </c>
      <c r="B30" s="4" t="s">
        <v>57</v>
      </c>
      <c r="C30" s="13">
        <v>2008</v>
      </c>
      <c r="D30" s="20" t="s">
        <v>10</v>
      </c>
      <c r="E30" s="101">
        <v>1.5</v>
      </c>
      <c r="F30" s="154">
        <v>0.8</v>
      </c>
      <c r="G30" s="166">
        <v>2.2999999999999998</v>
      </c>
      <c r="H30" s="173">
        <v>6.6</v>
      </c>
      <c r="I30" s="174">
        <f t="shared" si="7"/>
        <v>6.6</v>
      </c>
      <c r="J30" s="168"/>
      <c r="K30" s="103">
        <v>6.6</v>
      </c>
      <c r="L30" s="103">
        <v>8.8999999999999986</v>
      </c>
      <c r="M30" s="123"/>
      <c r="N30" s="183">
        <v>8.8999999999999986</v>
      </c>
      <c r="Z30">
        <f t="shared" si="1"/>
        <v>2</v>
      </c>
      <c r="AA30" s="19">
        <f t="shared" si="2"/>
        <v>2.2999999999999998</v>
      </c>
      <c r="AB30" s="19">
        <f t="shared" si="3"/>
        <v>6.6</v>
      </c>
      <c r="AC30" s="19">
        <f t="shared" si="4"/>
        <v>8.8999999999999986</v>
      </c>
      <c r="AD30" s="19">
        <f t="shared" si="5"/>
        <v>8.8999999999999986</v>
      </c>
    </row>
    <row r="31" spans="1:30">
      <c r="A31" s="1">
        <v>12</v>
      </c>
      <c r="B31" s="4" t="s">
        <v>42</v>
      </c>
      <c r="C31" s="13">
        <v>2008</v>
      </c>
      <c r="D31" s="20" t="s">
        <v>10</v>
      </c>
      <c r="E31" s="101">
        <v>1.9</v>
      </c>
      <c r="F31" s="154">
        <v>1.5</v>
      </c>
      <c r="G31" s="166">
        <v>3.4</v>
      </c>
      <c r="H31" s="173">
        <v>7.2</v>
      </c>
      <c r="I31" s="174">
        <f t="shared" si="7"/>
        <v>7.2</v>
      </c>
      <c r="J31" s="168"/>
      <c r="K31" s="103">
        <v>7.2</v>
      </c>
      <c r="L31" s="103">
        <v>10.6</v>
      </c>
      <c r="M31" s="123"/>
      <c r="N31" s="183">
        <v>10.6</v>
      </c>
      <c r="Z31">
        <f t="shared" si="1"/>
        <v>2</v>
      </c>
      <c r="AA31" s="19">
        <f t="shared" si="2"/>
        <v>3.4</v>
      </c>
      <c r="AB31" s="19">
        <f t="shared" si="3"/>
        <v>7.2</v>
      </c>
      <c r="AC31" s="19">
        <f t="shared" si="4"/>
        <v>10.6</v>
      </c>
      <c r="AD31" s="19">
        <f t="shared" si="5"/>
        <v>10.6</v>
      </c>
    </row>
    <row r="32" spans="1:30">
      <c r="A32" s="1">
        <v>13</v>
      </c>
      <c r="B32" s="4" t="s">
        <v>25</v>
      </c>
      <c r="C32" s="13">
        <v>2007</v>
      </c>
      <c r="D32" s="20" t="s">
        <v>10</v>
      </c>
      <c r="E32" s="101"/>
      <c r="F32" s="154"/>
      <c r="G32" s="166">
        <v>0</v>
      </c>
      <c r="H32" s="173"/>
      <c r="I32" s="174">
        <f t="shared" si="7"/>
        <v>0</v>
      </c>
      <c r="J32" s="168"/>
      <c r="K32" s="103">
        <v>0</v>
      </c>
      <c r="L32" s="103">
        <v>0</v>
      </c>
      <c r="M32" s="123"/>
      <c r="N32" s="183">
        <v>0</v>
      </c>
      <c r="Z32">
        <f t="shared" si="1"/>
        <v>1</v>
      </c>
      <c r="AA32" s="19">
        <f t="shared" si="2"/>
        <v>0</v>
      </c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spans="1:30">
      <c r="A33" s="1">
        <v>14</v>
      </c>
      <c r="B33" s="4" t="s">
        <v>24</v>
      </c>
      <c r="C33" s="13">
        <v>2007</v>
      </c>
      <c r="D33" s="20" t="s">
        <v>10</v>
      </c>
      <c r="E33" s="101"/>
      <c r="F33" s="154"/>
      <c r="G33" s="166">
        <v>0</v>
      </c>
      <c r="H33" s="173"/>
      <c r="I33" s="174">
        <f t="shared" si="7"/>
        <v>0</v>
      </c>
      <c r="J33" s="168"/>
      <c r="K33" s="103">
        <v>0</v>
      </c>
      <c r="L33" s="103">
        <v>0</v>
      </c>
      <c r="M33" s="123"/>
      <c r="N33" s="183">
        <v>0</v>
      </c>
      <c r="Z33">
        <f t="shared" si="1"/>
        <v>1</v>
      </c>
      <c r="AA33" s="19">
        <f t="shared" si="2"/>
        <v>0</v>
      </c>
      <c r="AB33" s="19">
        <f t="shared" si="3"/>
        <v>0</v>
      </c>
      <c r="AC33" s="19">
        <f t="shared" si="4"/>
        <v>0</v>
      </c>
      <c r="AD33" s="19">
        <f t="shared" si="5"/>
        <v>0</v>
      </c>
    </row>
    <row r="34" spans="1:30">
      <c r="A34" s="1"/>
      <c r="B34" s="96" t="str">
        <f>'БП '!B34</f>
        <v>2006г.р.</v>
      </c>
      <c r="C34" s="13"/>
      <c r="D34" s="20"/>
      <c r="E34" s="101"/>
      <c r="F34" s="154"/>
      <c r="G34" s="166">
        <v>0</v>
      </c>
      <c r="H34" s="173"/>
      <c r="I34" s="174"/>
      <c r="J34" s="168"/>
      <c r="K34" s="103">
        <v>0</v>
      </c>
      <c r="L34" s="103">
        <v>0</v>
      </c>
      <c r="M34" s="123"/>
      <c r="N34" s="183">
        <v>0</v>
      </c>
      <c r="Z34">
        <f t="shared" si="1"/>
        <v>0</v>
      </c>
      <c r="AA34" s="19">
        <f t="shared" si="2"/>
        <v>0</v>
      </c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1:30">
      <c r="A35" s="1">
        <v>1</v>
      </c>
      <c r="B35" s="4" t="s">
        <v>84</v>
      </c>
      <c r="C35" s="13">
        <v>2006</v>
      </c>
      <c r="D35" s="20" t="s">
        <v>11</v>
      </c>
      <c r="E35" s="101"/>
      <c r="F35" s="154"/>
      <c r="G35" s="166">
        <v>0</v>
      </c>
      <c r="H35" s="173"/>
      <c r="I35" s="174">
        <f t="shared" ref="I35:I44" si="8">H35</f>
        <v>0</v>
      </c>
      <c r="J35" s="168"/>
      <c r="K35" s="103">
        <v>0</v>
      </c>
      <c r="L35" s="103">
        <v>0</v>
      </c>
      <c r="M35" s="123"/>
      <c r="N35" s="183">
        <v>0</v>
      </c>
      <c r="Z35">
        <f t="shared" si="1"/>
        <v>1</v>
      </c>
      <c r="AA35" s="19">
        <f t="shared" si="2"/>
        <v>0</v>
      </c>
      <c r="AB35" s="19">
        <f t="shared" si="3"/>
        <v>0</v>
      </c>
      <c r="AC35" s="19">
        <f t="shared" si="4"/>
        <v>0</v>
      </c>
      <c r="AD35" s="19">
        <f t="shared" si="5"/>
        <v>0</v>
      </c>
    </row>
    <row r="36" spans="1:30">
      <c r="A36" s="1">
        <v>2</v>
      </c>
      <c r="B36" s="4" t="s">
        <v>49</v>
      </c>
      <c r="C36" s="13">
        <v>2006</v>
      </c>
      <c r="D36" s="20" t="s">
        <v>10</v>
      </c>
      <c r="E36" s="101"/>
      <c r="F36" s="154"/>
      <c r="G36" s="166">
        <v>0</v>
      </c>
      <c r="H36" s="173"/>
      <c r="I36" s="174">
        <f t="shared" si="8"/>
        <v>0</v>
      </c>
      <c r="J36" s="168"/>
      <c r="K36" s="103">
        <v>0</v>
      </c>
      <c r="L36" s="103">
        <v>0</v>
      </c>
      <c r="M36" s="123"/>
      <c r="N36" s="183">
        <v>0</v>
      </c>
      <c r="Z36">
        <f t="shared" si="1"/>
        <v>1</v>
      </c>
      <c r="AA36" s="19">
        <f t="shared" si="2"/>
        <v>0</v>
      </c>
      <c r="AB36" s="19">
        <f t="shared" si="3"/>
        <v>0</v>
      </c>
      <c r="AC36" s="19">
        <f t="shared" si="4"/>
        <v>0</v>
      </c>
      <c r="AD36" s="19">
        <f t="shared" si="5"/>
        <v>0</v>
      </c>
    </row>
    <row r="37" spans="1:30">
      <c r="A37" s="1">
        <v>3</v>
      </c>
      <c r="B37" s="4" t="s">
        <v>35</v>
      </c>
      <c r="C37" s="13">
        <v>2006</v>
      </c>
      <c r="D37" s="20" t="s">
        <v>11</v>
      </c>
      <c r="E37" s="101"/>
      <c r="F37" s="154"/>
      <c r="G37" s="166">
        <v>0</v>
      </c>
      <c r="H37" s="173"/>
      <c r="I37" s="174">
        <f t="shared" si="8"/>
        <v>0</v>
      </c>
      <c r="J37" s="168"/>
      <c r="K37" s="103">
        <v>0</v>
      </c>
      <c r="L37" s="103">
        <v>0</v>
      </c>
      <c r="M37" s="123"/>
      <c r="N37" s="183">
        <v>0</v>
      </c>
      <c r="Z37">
        <f t="shared" si="1"/>
        <v>1</v>
      </c>
      <c r="AA37" s="19">
        <f t="shared" si="2"/>
        <v>0</v>
      </c>
      <c r="AB37" s="19">
        <f t="shared" si="3"/>
        <v>0</v>
      </c>
      <c r="AC37" s="19">
        <f t="shared" si="4"/>
        <v>0</v>
      </c>
      <c r="AD37" s="19">
        <f t="shared" si="5"/>
        <v>0</v>
      </c>
    </row>
    <row r="38" spans="1:30">
      <c r="A38" s="1">
        <v>4</v>
      </c>
      <c r="B38" s="4" t="s">
        <v>85</v>
      </c>
      <c r="C38" s="13">
        <v>2006</v>
      </c>
      <c r="D38" s="20" t="s">
        <v>10</v>
      </c>
      <c r="E38" s="101"/>
      <c r="F38" s="154"/>
      <c r="G38" s="166">
        <v>0</v>
      </c>
      <c r="H38" s="173"/>
      <c r="I38" s="174">
        <f t="shared" si="8"/>
        <v>0</v>
      </c>
      <c r="J38" s="168"/>
      <c r="K38" s="103">
        <v>0</v>
      </c>
      <c r="L38" s="103">
        <v>0</v>
      </c>
      <c r="M38" s="123"/>
      <c r="N38" s="183">
        <v>0</v>
      </c>
      <c r="Z38">
        <f t="shared" si="1"/>
        <v>1</v>
      </c>
      <c r="AA38" s="19">
        <f t="shared" si="2"/>
        <v>0</v>
      </c>
      <c r="AB38" s="19">
        <f t="shared" si="3"/>
        <v>0</v>
      </c>
      <c r="AC38" s="19">
        <f t="shared" si="4"/>
        <v>0</v>
      </c>
      <c r="AD38" s="19">
        <f t="shared" si="5"/>
        <v>0</v>
      </c>
    </row>
    <row r="39" spans="1:30">
      <c r="A39" s="1">
        <v>5</v>
      </c>
      <c r="B39" s="4" t="s">
        <v>34</v>
      </c>
      <c r="C39" s="13">
        <v>2006</v>
      </c>
      <c r="D39" s="20" t="s">
        <v>10</v>
      </c>
      <c r="E39" s="101"/>
      <c r="F39" s="154"/>
      <c r="G39" s="166">
        <v>0</v>
      </c>
      <c r="H39" s="173"/>
      <c r="I39" s="174">
        <f t="shared" si="8"/>
        <v>0</v>
      </c>
      <c r="J39" s="168"/>
      <c r="K39" s="103">
        <v>0</v>
      </c>
      <c r="L39" s="103">
        <v>0</v>
      </c>
      <c r="M39" s="123"/>
      <c r="N39" s="183">
        <v>0</v>
      </c>
      <c r="Z39">
        <f t="shared" si="1"/>
        <v>1</v>
      </c>
      <c r="AA39" s="19">
        <f t="shared" si="2"/>
        <v>0</v>
      </c>
      <c r="AB39" s="19">
        <f t="shared" si="3"/>
        <v>0</v>
      </c>
      <c r="AC39" s="19">
        <f t="shared" si="4"/>
        <v>0</v>
      </c>
      <c r="AD39" s="19">
        <f t="shared" si="5"/>
        <v>0</v>
      </c>
    </row>
    <row r="40" spans="1:30">
      <c r="A40" s="1">
        <v>6</v>
      </c>
      <c r="B40" s="4" t="s">
        <v>30</v>
      </c>
      <c r="C40" s="13">
        <v>2006</v>
      </c>
      <c r="D40" s="20" t="s">
        <v>10</v>
      </c>
      <c r="E40" s="101"/>
      <c r="F40" s="154"/>
      <c r="G40" s="166">
        <v>0</v>
      </c>
      <c r="H40" s="173"/>
      <c r="I40" s="174">
        <f t="shared" si="8"/>
        <v>0</v>
      </c>
      <c r="J40" s="168"/>
      <c r="K40" s="103">
        <v>0</v>
      </c>
      <c r="L40" s="103">
        <v>0</v>
      </c>
      <c r="M40" s="123"/>
      <c r="N40" s="183">
        <v>0</v>
      </c>
      <c r="Z40">
        <f t="shared" si="1"/>
        <v>1</v>
      </c>
      <c r="AA40" s="19">
        <f t="shared" si="2"/>
        <v>0</v>
      </c>
      <c r="AB40" s="19">
        <f t="shared" si="3"/>
        <v>0</v>
      </c>
      <c r="AC40" s="19">
        <f t="shared" si="4"/>
        <v>0</v>
      </c>
      <c r="AD40" s="19">
        <f t="shared" si="5"/>
        <v>0</v>
      </c>
    </row>
    <row r="41" spans="1:30">
      <c r="A41" s="1">
        <v>7</v>
      </c>
      <c r="B41" s="4" t="s">
        <v>32</v>
      </c>
      <c r="C41" s="13">
        <v>2006</v>
      </c>
      <c r="D41" s="20" t="s">
        <v>10</v>
      </c>
      <c r="E41" s="101"/>
      <c r="F41" s="154"/>
      <c r="G41" s="166">
        <v>0</v>
      </c>
      <c r="H41" s="173"/>
      <c r="I41" s="174">
        <f t="shared" si="8"/>
        <v>0</v>
      </c>
      <c r="J41" s="168"/>
      <c r="K41" s="103">
        <v>0</v>
      </c>
      <c r="L41" s="103">
        <v>0</v>
      </c>
      <c r="M41" s="123"/>
      <c r="N41" s="183">
        <v>0</v>
      </c>
      <c r="Z41">
        <f t="shared" si="1"/>
        <v>1</v>
      </c>
      <c r="AA41" s="19">
        <f t="shared" si="2"/>
        <v>0</v>
      </c>
      <c r="AB41" s="19">
        <f t="shared" si="3"/>
        <v>0</v>
      </c>
      <c r="AC41" s="19">
        <f t="shared" si="4"/>
        <v>0</v>
      </c>
      <c r="AD41" s="19">
        <f t="shared" si="5"/>
        <v>0</v>
      </c>
    </row>
    <row r="42" spans="1:30">
      <c r="A42" s="1">
        <v>8</v>
      </c>
      <c r="B42" s="4" t="s">
        <v>29</v>
      </c>
      <c r="C42" s="13">
        <v>2006</v>
      </c>
      <c r="D42" s="20" t="s">
        <v>10</v>
      </c>
      <c r="E42" s="101"/>
      <c r="F42" s="154"/>
      <c r="G42" s="166">
        <v>0</v>
      </c>
      <c r="H42" s="173"/>
      <c r="I42" s="174">
        <f t="shared" si="8"/>
        <v>0</v>
      </c>
      <c r="J42" s="168"/>
      <c r="K42" s="103">
        <v>0</v>
      </c>
      <c r="L42" s="103">
        <v>0</v>
      </c>
      <c r="M42" s="123"/>
      <c r="N42" s="183">
        <v>0</v>
      </c>
      <c r="Z42">
        <f t="shared" si="1"/>
        <v>1</v>
      </c>
      <c r="AA42" s="19">
        <f t="shared" si="2"/>
        <v>0</v>
      </c>
      <c r="AB42" s="19">
        <f t="shared" si="3"/>
        <v>0</v>
      </c>
      <c r="AC42" s="19">
        <f t="shared" si="4"/>
        <v>0</v>
      </c>
      <c r="AD42" s="19">
        <f t="shared" si="5"/>
        <v>0</v>
      </c>
    </row>
    <row r="43" spans="1:30">
      <c r="A43" s="1">
        <v>9</v>
      </c>
      <c r="B43" s="4" t="s">
        <v>36</v>
      </c>
      <c r="C43" s="13">
        <v>2006</v>
      </c>
      <c r="D43" s="20" t="s">
        <v>10</v>
      </c>
      <c r="E43" s="101"/>
      <c r="F43" s="154"/>
      <c r="G43" s="166">
        <v>0</v>
      </c>
      <c r="H43" s="173"/>
      <c r="I43" s="174">
        <f t="shared" si="8"/>
        <v>0</v>
      </c>
      <c r="J43" s="168"/>
      <c r="K43" s="103">
        <v>0</v>
      </c>
      <c r="L43" s="103">
        <v>0</v>
      </c>
      <c r="M43" s="123"/>
      <c r="N43" s="183">
        <v>0</v>
      </c>
      <c r="Z43">
        <f t="shared" si="1"/>
        <v>1</v>
      </c>
      <c r="AA43" s="19">
        <f t="shared" si="2"/>
        <v>0</v>
      </c>
      <c r="AB43" s="19">
        <f t="shared" si="3"/>
        <v>0</v>
      </c>
      <c r="AC43" s="19">
        <f t="shared" si="4"/>
        <v>0</v>
      </c>
      <c r="AD43" s="19">
        <f t="shared" si="5"/>
        <v>0</v>
      </c>
    </row>
    <row r="44" spans="1:30">
      <c r="A44" s="1">
        <v>10</v>
      </c>
      <c r="B44" s="4" t="s">
        <v>31</v>
      </c>
      <c r="C44" s="13">
        <v>2006</v>
      </c>
      <c r="D44" s="20" t="s">
        <v>10</v>
      </c>
      <c r="E44" s="101"/>
      <c r="F44" s="154"/>
      <c r="G44" s="166">
        <v>0</v>
      </c>
      <c r="H44" s="173"/>
      <c r="I44" s="174">
        <f t="shared" si="8"/>
        <v>0</v>
      </c>
      <c r="J44" s="168"/>
      <c r="K44" s="103">
        <v>0</v>
      </c>
      <c r="L44" s="103">
        <v>0</v>
      </c>
      <c r="M44" s="123"/>
      <c r="N44" s="183">
        <v>0</v>
      </c>
      <c r="Z44">
        <f t="shared" si="1"/>
        <v>1</v>
      </c>
      <c r="AA44" s="19">
        <f t="shared" si="2"/>
        <v>0</v>
      </c>
      <c r="AB44" s="19">
        <f t="shared" si="3"/>
        <v>0</v>
      </c>
      <c r="AC44" s="19">
        <f t="shared" si="4"/>
        <v>0</v>
      </c>
      <c r="AD44" s="19">
        <f t="shared" si="5"/>
        <v>0</v>
      </c>
    </row>
    <row r="45" spans="1:30">
      <c r="A45" s="1"/>
      <c r="B45" s="96" t="str">
        <f>'БП '!B45</f>
        <v>2002-2005г.р.</v>
      </c>
      <c r="C45" s="13"/>
      <c r="D45" s="20"/>
      <c r="E45" s="101"/>
      <c r="F45" s="154"/>
      <c r="G45" s="166">
        <v>0</v>
      </c>
      <c r="H45" s="173"/>
      <c r="I45" s="174"/>
      <c r="J45" s="168"/>
      <c r="K45" s="103">
        <v>0</v>
      </c>
      <c r="L45" s="103">
        <v>0</v>
      </c>
      <c r="M45" s="123"/>
      <c r="N45" s="183">
        <v>0</v>
      </c>
      <c r="Z45">
        <f t="shared" si="1"/>
        <v>0</v>
      </c>
      <c r="AA45" s="19">
        <f t="shared" si="2"/>
        <v>0</v>
      </c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1:30">
      <c r="A46" s="1">
        <v>1</v>
      </c>
      <c r="B46" s="4" t="s">
        <v>22</v>
      </c>
      <c r="C46" s="13">
        <v>2004</v>
      </c>
      <c r="D46" s="20" t="s">
        <v>10</v>
      </c>
      <c r="E46" s="101"/>
      <c r="F46" s="154"/>
      <c r="G46" s="166">
        <v>0</v>
      </c>
      <c r="H46" s="173"/>
      <c r="I46" s="174">
        <f t="shared" ref="I46:I55" si="9">H46</f>
        <v>0</v>
      </c>
      <c r="J46" s="168"/>
      <c r="K46" s="103">
        <v>0</v>
      </c>
      <c r="L46" s="103">
        <v>0</v>
      </c>
      <c r="M46" s="123"/>
      <c r="N46" s="183">
        <v>0</v>
      </c>
      <c r="Z46">
        <f t="shared" si="1"/>
        <v>1</v>
      </c>
      <c r="AA46" s="19">
        <f t="shared" si="2"/>
        <v>0</v>
      </c>
      <c r="AB46" s="19">
        <f t="shared" si="3"/>
        <v>0</v>
      </c>
      <c r="AC46" s="19">
        <f t="shared" si="4"/>
        <v>0</v>
      </c>
      <c r="AD46" s="19">
        <f t="shared" si="5"/>
        <v>0</v>
      </c>
    </row>
    <row r="47" spans="1:30">
      <c r="A47" s="1">
        <v>2</v>
      </c>
      <c r="B47" s="4" t="s">
        <v>26</v>
      </c>
      <c r="C47" s="13">
        <v>2004</v>
      </c>
      <c r="D47" s="20" t="s">
        <v>10</v>
      </c>
      <c r="E47" s="101"/>
      <c r="F47" s="154"/>
      <c r="G47" s="166">
        <v>0</v>
      </c>
      <c r="H47" s="173"/>
      <c r="I47" s="174">
        <f t="shared" si="9"/>
        <v>0</v>
      </c>
      <c r="J47" s="168"/>
      <c r="K47" s="103">
        <v>0</v>
      </c>
      <c r="L47" s="103">
        <v>0</v>
      </c>
      <c r="M47" s="123"/>
      <c r="N47" s="183">
        <v>0</v>
      </c>
      <c r="Z47">
        <f t="shared" si="1"/>
        <v>1</v>
      </c>
      <c r="AA47" s="19">
        <f t="shared" si="2"/>
        <v>0</v>
      </c>
      <c r="AB47" s="19">
        <f t="shared" si="3"/>
        <v>0</v>
      </c>
      <c r="AC47" s="19">
        <f t="shared" si="4"/>
        <v>0</v>
      </c>
      <c r="AD47" s="19">
        <f t="shared" si="5"/>
        <v>0</v>
      </c>
    </row>
    <row r="48" spans="1:30">
      <c r="A48" s="1">
        <v>3</v>
      </c>
      <c r="B48" s="4" t="s">
        <v>33</v>
      </c>
      <c r="C48" s="13">
        <v>2005</v>
      </c>
      <c r="D48" s="20" t="s">
        <v>10</v>
      </c>
      <c r="E48" s="101"/>
      <c r="F48" s="154"/>
      <c r="G48" s="166">
        <v>0</v>
      </c>
      <c r="H48" s="173"/>
      <c r="I48" s="174">
        <f t="shared" si="9"/>
        <v>0</v>
      </c>
      <c r="J48" s="168"/>
      <c r="K48" s="103">
        <v>0</v>
      </c>
      <c r="L48" s="103">
        <v>0</v>
      </c>
      <c r="M48" s="123"/>
      <c r="N48" s="183">
        <v>0</v>
      </c>
      <c r="Z48">
        <f t="shared" si="1"/>
        <v>1</v>
      </c>
      <c r="AA48" s="19">
        <f t="shared" si="2"/>
        <v>0</v>
      </c>
      <c r="AB48" s="19">
        <f t="shared" si="3"/>
        <v>0</v>
      </c>
      <c r="AC48" s="19">
        <f t="shared" si="4"/>
        <v>0</v>
      </c>
      <c r="AD48" s="19">
        <f t="shared" si="5"/>
        <v>0</v>
      </c>
    </row>
    <row r="49" spans="1:36">
      <c r="A49" s="1">
        <v>4</v>
      </c>
      <c r="B49" s="4" t="s">
        <v>38</v>
      </c>
      <c r="C49" s="13">
        <v>2005</v>
      </c>
      <c r="D49" s="20" t="s">
        <v>10</v>
      </c>
      <c r="E49" s="101"/>
      <c r="F49" s="154"/>
      <c r="G49" s="166">
        <v>0</v>
      </c>
      <c r="H49" s="173"/>
      <c r="I49" s="174">
        <f t="shared" si="9"/>
        <v>0</v>
      </c>
      <c r="J49" s="168"/>
      <c r="K49" s="103">
        <v>0</v>
      </c>
      <c r="L49" s="103">
        <v>0</v>
      </c>
      <c r="M49" s="123"/>
      <c r="N49" s="183">
        <v>0</v>
      </c>
      <c r="Z49">
        <f t="shared" si="1"/>
        <v>1</v>
      </c>
      <c r="AA49" s="19">
        <f t="shared" si="2"/>
        <v>0</v>
      </c>
      <c r="AB49" s="19">
        <f t="shared" si="3"/>
        <v>0</v>
      </c>
      <c r="AC49" s="19">
        <f t="shared" si="4"/>
        <v>0</v>
      </c>
      <c r="AD49" s="19">
        <f t="shared" si="5"/>
        <v>0</v>
      </c>
      <c r="AG49">
        <f>COUNTA(P49:R49)</f>
        <v>0</v>
      </c>
      <c r="AH49" s="19">
        <f>M49+N49</f>
        <v>0</v>
      </c>
      <c r="AI49" s="19">
        <f>IF(AG49&gt;0,(P49+Q49+R49)/AG49,0)</f>
        <v>0</v>
      </c>
      <c r="AJ49" s="19">
        <f t="shared" ref="AJ49" si="10">AH49+AI49</f>
        <v>0</v>
      </c>
    </row>
    <row r="50" spans="1:36">
      <c r="A50" s="1">
        <v>5</v>
      </c>
      <c r="B50" s="4" t="s">
        <v>28</v>
      </c>
      <c r="C50" s="13">
        <v>2005</v>
      </c>
      <c r="D50" s="20" t="s">
        <v>10</v>
      </c>
      <c r="E50" s="101"/>
      <c r="F50" s="154"/>
      <c r="G50" s="166">
        <v>0</v>
      </c>
      <c r="H50" s="173"/>
      <c r="I50" s="174">
        <f t="shared" si="9"/>
        <v>0</v>
      </c>
      <c r="J50" s="168"/>
      <c r="K50" s="103">
        <v>0</v>
      </c>
      <c r="L50" s="103">
        <v>0</v>
      </c>
      <c r="M50" s="123"/>
      <c r="N50" s="183">
        <v>0</v>
      </c>
      <c r="Z50">
        <f t="shared" si="1"/>
        <v>1</v>
      </c>
      <c r="AA50" s="19">
        <f t="shared" si="2"/>
        <v>0</v>
      </c>
      <c r="AB50" s="19">
        <f t="shared" si="3"/>
        <v>0</v>
      </c>
      <c r="AC50" s="19">
        <f t="shared" si="4"/>
        <v>0</v>
      </c>
      <c r="AD50" s="19">
        <f t="shared" si="5"/>
        <v>0</v>
      </c>
    </row>
    <row r="51" spans="1:36">
      <c r="A51" s="1">
        <v>6</v>
      </c>
      <c r="B51" s="4" t="s">
        <v>37</v>
      </c>
      <c r="C51" s="13">
        <v>2004</v>
      </c>
      <c r="D51" s="20" t="s">
        <v>10</v>
      </c>
      <c r="E51" s="101"/>
      <c r="F51" s="154"/>
      <c r="G51" s="166">
        <v>0</v>
      </c>
      <c r="H51" s="173"/>
      <c r="I51" s="174">
        <f t="shared" si="9"/>
        <v>0</v>
      </c>
      <c r="J51" s="168"/>
      <c r="K51" s="103">
        <v>0</v>
      </c>
      <c r="L51" s="103">
        <v>0</v>
      </c>
      <c r="M51" s="123"/>
      <c r="N51" s="183">
        <v>0</v>
      </c>
      <c r="Z51">
        <f t="shared" si="1"/>
        <v>1</v>
      </c>
      <c r="AA51" s="19">
        <f t="shared" si="2"/>
        <v>0</v>
      </c>
      <c r="AB51" s="19">
        <f t="shared" si="3"/>
        <v>0</v>
      </c>
      <c r="AC51" s="19">
        <f t="shared" si="4"/>
        <v>0</v>
      </c>
      <c r="AD51" s="19">
        <f t="shared" si="5"/>
        <v>0</v>
      </c>
    </row>
    <row r="52" spans="1:36">
      <c r="A52" s="1">
        <v>7</v>
      </c>
      <c r="B52" s="4" t="s">
        <v>27</v>
      </c>
      <c r="C52" s="13">
        <v>2004</v>
      </c>
      <c r="D52" s="20" t="s">
        <v>10</v>
      </c>
      <c r="E52" s="101"/>
      <c r="F52" s="154"/>
      <c r="G52" s="166">
        <v>0</v>
      </c>
      <c r="H52" s="173"/>
      <c r="I52" s="174">
        <f t="shared" si="9"/>
        <v>0</v>
      </c>
      <c r="J52" s="168"/>
      <c r="K52" s="103">
        <v>0</v>
      </c>
      <c r="L52" s="103">
        <v>0</v>
      </c>
      <c r="M52" s="123"/>
      <c r="N52" s="183">
        <v>0</v>
      </c>
      <c r="Z52">
        <f t="shared" si="1"/>
        <v>1</v>
      </c>
      <c r="AA52" s="19">
        <f t="shared" si="2"/>
        <v>0</v>
      </c>
      <c r="AB52" s="19">
        <f t="shared" si="3"/>
        <v>0</v>
      </c>
      <c r="AC52" s="19">
        <f t="shared" si="4"/>
        <v>0</v>
      </c>
      <c r="AD52" s="19">
        <f t="shared" si="5"/>
        <v>0</v>
      </c>
    </row>
    <row r="53" spans="1:36">
      <c r="A53" s="1">
        <v>8</v>
      </c>
      <c r="B53" s="4" t="s">
        <v>75</v>
      </c>
      <c r="C53" s="13">
        <v>2005</v>
      </c>
      <c r="D53" s="20" t="s">
        <v>10</v>
      </c>
      <c r="E53" s="101"/>
      <c r="F53" s="154"/>
      <c r="G53" s="166">
        <v>0</v>
      </c>
      <c r="H53" s="173"/>
      <c r="I53" s="174">
        <f t="shared" si="9"/>
        <v>0</v>
      </c>
      <c r="J53" s="168"/>
      <c r="K53" s="103">
        <v>0</v>
      </c>
      <c r="L53" s="103">
        <v>0</v>
      </c>
      <c r="M53" s="123"/>
      <c r="N53" s="183">
        <v>0</v>
      </c>
      <c r="Z53">
        <f t="shared" si="1"/>
        <v>1</v>
      </c>
      <c r="AA53" s="19">
        <f t="shared" si="2"/>
        <v>0</v>
      </c>
      <c r="AB53" s="19">
        <f t="shared" si="3"/>
        <v>0</v>
      </c>
      <c r="AC53" s="19">
        <f t="shared" si="4"/>
        <v>0</v>
      </c>
      <c r="AD53" s="19">
        <f t="shared" si="5"/>
        <v>0</v>
      </c>
    </row>
    <row r="54" spans="1:36">
      <c r="A54" s="1">
        <v>9</v>
      </c>
      <c r="B54" s="4" t="s">
        <v>23</v>
      </c>
      <c r="C54" s="13">
        <v>2004</v>
      </c>
      <c r="D54" s="20" t="s">
        <v>10</v>
      </c>
      <c r="E54" s="101"/>
      <c r="F54" s="154"/>
      <c r="G54" s="166">
        <v>0</v>
      </c>
      <c r="H54" s="173"/>
      <c r="I54" s="174">
        <f t="shared" si="9"/>
        <v>0</v>
      </c>
      <c r="J54" s="168"/>
      <c r="K54" s="103">
        <v>0</v>
      </c>
      <c r="L54" s="103">
        <v>0</v>
      </c>
      <c r="M54" s="123"/>
      <c r="N54" s="183">
        <v>0</v>
      </c>
      <c r="Z54">
        <f t="shared" si="1"/>
        <v>1</v>
      </c>
      <c r="AA54" s="19">
        <f t="shared" si="2"/>
        <v>0</v>
      </c>
      <c r="AB54" s="19">
        <f t="shared" si="3"/>
        <v>0</v>
      </c>
      <c r="AC54" s="19">
        <f t="shared" si="4"/>
        <v>0</v>
      </c>
      <c r="AD54" s="19">
        <f t="shared" si="5"/>
        <v>0</v>
      </c>
    </row>
    <row r="55" spans="1:36">
      <c r="A55" s="1">
        <v>10</v>
      </c>
      <c r="B55" s="4" t="s">
        <v>43</v>
      </c>
      <c r="C55" s="13">
        <v>2002</v>
      </c>
      <c r="D55" s="20" t="s">
        <v>10</v>
      </c>
      <c r="E55" s="101"/>
      <c r="F55" s="154"/>
      <c r="G55" s="166">
        <v>0</v>
      </c>
      <c r="H55" s="173"/>
      <c r="I55" s="174">
        <f t="shared" si="9"/>
        <v>0</v>
      </c>
      <c r="J55" s="168"/>
      <c r="K55" s="103">
        <v>0</v>
      </c>
      <c r="L55" s="103">
        <v>0</v>
      </c>
      <c r="M55" s="123"/>
      <c r="N55" s="183">
        <v>0</v>
      </c>
      <c r="Z55">
        <f t="shared" si="1"/>
        <v>1</v>
      </c>
      <c r="AA55" s="19">
        <f t="shared" si="2"/>
        <v>0</v>
      </c>
      <c r="AB55" s="19">
        <f t="shared" si="3"/>
        <v>0</v>
      </c>
      <c r="AC55" s="19">
        <f t="shared" si="4"/>
        <v>0</v>
      </c>
      <c r="AD55" s="19">
        <f t="shared" si="5"/>
        <v>0</v>
      </c>
    </row>
    <row r="56" spans="1:36">
      <c r="A56" s="1"/>
      <c r="B56" s="4"/>
      <c r="C56" s="13"/>
      <c r="D56" s="20"/>
      <c r="E56" s="101"/>
      <c r="F56" s="154"/>
      <c r="G56" s="166">
        <v>0</v>
      </c>
      <c r="H56" s="173"/>
      <c r="I56" s="174"/>
      <c r="J56" s="168"/>
      <c r="K56" s="103">
        <v>0</v>
      </c>
      <c r="L56" s="103">
        <v>0</v>
      </c>
      <c r="M56" s="123"/>
      <c r="N56" s="183">
        <v>0</v>
      </c>
      <c r="Z56">
        <f t="shared" si="1"/>
        <v>0</v>
      </c>
      <c r="AA56" s="19">
        <f t="shared" si="2"/>
        <v>0</v>
      </c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1:36">
      <c r="A57" s="1"/>
      <c r="B57" s="4"/>
      <c r="C57" s="13"/>
      <c r="D57" s="20"/>
      <c r="E57" s="101"/>
      <c r="F57" s="154"/>
      <c r="G57" s="166">
        <v>0</v>
      </c>
      <c r="H57" s="173"/>
      <c r="I57" s="174"/>
      <c r="J57" s="168"/>
      <c r="K57" s="103">
        <v>0</v>
      </c>
      <c r="L57" s="103">
        <v>0</v>
      </c>
      <c r="M57" s="123"/>
      <c r="N57" s="183">
        <v>0</v>
      </c>
      <c r="Z57">
        <f t="shared" si="1"/>
        <v>0</v>
      </c>
      <c r="AA57" s="19">
        <f t="shared" si="2"/>
        <v>0</v>
      </c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1:36" ht="19.5" thickBot="1">
      <c r="A58" s="198"/>
      <c r="B58" s="199"/>
      <c r="C58" s="200"/>
      <c r="D58" s="201"/>
      <c r="E58" s="157"/>
      <c r="F58" s="158"/>
      <c r="G58" s="202">
        <v>0</v>
      </c>
      <c r="H58" s="179"/>
      <c r="I58" s="180"/>
      <c r="J58" s="203"/>
      <c r="K58" s="204">
        <v>0</v>
      </c>
      <c r="L58" s="204">
        <v>0</v>
      </c>
      <c r="M58" s="205"/>
      <c r="N58" s="184">
        <v>0</v>
      </c>
      <c r="Z58">
        <f t="shared" si="1"/>
        <v>0</v>
      </c>
      <c r="AA58" s="19">
        <f t="shared" si="2"/>
        <v>0</v>
      </c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60" spans="1:36" ht="15">
      <c r="A60" s="270" t="s">
        <v>72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</row>
    <row r="61" spans="1:36" ht="15">
      <c r="A61" s="269" t="s">
        <v>73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</sheetData>
  <mergeCells count="4">
    <mergeCell ref="A60:O60"/>
    <mergeCell ref="A61:O61"/>
    <mergeCell ref="A2:N2"/>
    <mergeCell ref="A1:N1"/>
  </mergeCells>
  <conditionalFormatting sqref="AG49:AJ49">
    <cfRule type="cellIs" dxfId="58" priority="17" operator="equal">
      <formula>0</formula>
    </cfRule>
  </conditionalFormatting>
  <conditionalFormatting sqref="Z4:AC58">
    <cfRule type="cellIs" dxfId="57" priority="12" operator="equal">
      <formula>0</formula>
    </cfRule>
  </conditionalFormatting>
  <conditionalFormatting sqref="AD3:AD58">
    <cfRule type="cellIs" dxfId="56" priority="11" operator="equal">
      <formula>0</formula>
    </cfRule>
  </conditionalFormatting>
  <conditionalFormatting sqref="G5:G14 K4:L25 G16:G25">
    <cfRule type="cellIs" dxfId="55" priority="6" operator="equal">
      <formula>0</formula>
    </cfRule>
  </conditionalFormatting>
  <conditionalFormatting sqref="G26:G58 K26:L58">
    <cfRule type="cellIs" dxfId="54" priority="5" operator="equal">
      <formula>0</formula>
    </cfRule>
  </conditionalFormatting>
  <conditionalFormatting sqref="N4:N58">
    <cfRule type="cellIs" dxfId="53" priority="4" operator="equal">
      <formula>0</formula>
    </cfRule>
  </conditionalFormatting>
  <conditionalFormatting sqref="G15">
    <cfRule type="cellIs" dxfId="52" priority="3" operator="equal">
      <formula>0</formula>
    </cfRule>
  </conditionalFormatting>
  <conditionalFormatting sqref="G4">
    <cfRule type="cellIs" dxfId="51" priority="2" operator="equal">
      <formula>0</formula>
    </cfRule>
  </conditionalFormatting>
  <conditionalFormatting sqref="N4:N58">
    <cfRule type="cellIs" dxfId="50" priority="1" operator="equal">
      <formula>0</formula>
    </cfRule>
  </conditionalFormatting>
  <pageMargins left="0" right="0" top="0.19685039370078741" bottom="0.19685039370078741" header="0" footer="0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5">
    <tabColor rgb="FF00B0F0"/>
  </sheetPr>
  <dimension ref="A1:AE63"/>
  <sheetViews>
    <sheetView workbookViewId="0">
      <pane xSplit="16" ySplit="3" topLeftCell="Q10" activePane="bottomRight" state="frozen"/>
      <selection activeCell="E56" sqref="E56"/>
      <selection pane="topRight" activeCell="E56" sqref="E56"/>
      <selection pane="bottomLeft" activeCell="E56" sqref="E56"/>
      <selection pane="bottomRight" activeCell="E56" sqref="E56"/>
    </sheetView>
  </sheetViews>
  <sheetFormatPr defaultRowHeight="18.75"/>
  <cols>
    <col min="1" max="1" width="3.28515625" customWidth="1"/>
    <col min="2" max="2" width="27.7109375" bestFit="1" customWidth="1"/>
    <col min="3" max="3" width="8" customWidth="1"/>
    <col min="4" max="4" width="9.85546875" style="9" customWidth="1"/>
    <col min="5" max="6" width="9.140625" style="139"/>
    <col min="7" max="7" width="8.28515625" style="139" hidden="1" customWidth="1"/>
    <col min="8" max="9" width="9.140625" style="140"/>
    <col min="10" max="12" width="0" style="139" hidden="1" customWidth="1"/>
    <col min="13" max="13" width="8.85546875" style="141" customWidth="1"/>
    <col min="14" max="14" width="11.28515625" style="91" customWidth="1"/>
    <col min="15" max="15" width="11.7109375" customWidth="1"/>
    <col min="16" max="16" width="13.42578125" hidden="1" customWidth="1"/>
    <col min="17" max="24" width="0" hidden="1" customWidth="1"/>
    <col min="26" max="26" width="7.42578125" hidden="1" customWidth="1"/>
    <col min="27" max="27" width="12" style="9" hidden="1" customWidth="1"/>
    <col min="28" max="29" width="7.42578125" style="9" hidden="1" customWidth="1"/>
    <col min="30" max="30" width="7.42578125" hidden="1" customWidth="1"/>
    <col min="31" max="31" width="8.7109375" customWidth="1"/>
  </cols>
  <sheetData>
    <row r="1" spans="1:31" ht="87.75" hidden="1" customHeight="1">
      <c r="A1" s="273" t="s">
        <v>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6"/>
      <c r="P1" s="216"/>
    </row>
    <row r="2" spans="1:31" ht="32.25" customHeight="1" thickBot="1">
      <c r="A2" s="271" t="s">
        <v>14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42"/>
      <c r="P2" s="42"/>
      <c r="Q2" s="42"/>
    </row>
    <row r="3" spans="1:31" ht="27" customHeight="1" thickBot="1">
      <c r="A3" s="44"/>
      <c r="B3" s="45" t="s">
        <v>1</v>
      </c>
      <c r="C3" s="45" t="s">
        <v>2</v>
      </c>
      <c r="D3" s="46" t="s">
        <v>3</v>
      </c>
      <c r="E3" s="127" t="s">
        <v>4</v>
      </c>
      <c r="F3" s="160" t="s">
        <v>5</v>
      </c>
      <c r="G3" s="165" t="s">
        <v>50</v>
      </c>
      <c r="H3" s="171" t="s">
        <v>6</v>
      </c>
      <c r="I3" s="172" t="s">
        <v>7</v>
      </c>
      <c r="J3" s="148" t="s">
        <v>21</v>
      </c>
      <c r="K3" s="128" t="s">
        <v>8</v>
      </c>
      <c r="L3" s="129" t="s">
        <v>9</v>
      </c>
      <c r="M3" s="130" t="s">
        <v>62</v>
      </c>
      <c r="N3" s="181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1" t="s">
        <v>64</v>
      </c>
      <c r="AA3" s="51" t="s">
        <v>50</v>
      </c>
      <c r="AB3" s="51" t="s">
        <v>8</v>
      </c>
      <c r="AC3" s="51" t="s">
        <v>9</v>
      </c>
      <c r="AD3" s="52" t="s">
        <v>63</v>
      </c>
      <c r="AE3" s="2"/>
    </row>
    <row r="4" spans="1:31">
      <c r="A4" s="185"/>
      <c r="B4" s="186" t="str">
        <f>'БП '!B4</f>
        <v>2009-2010г.р.</v>
      </c>
      <c r="C4" s="187"/>
      <c r="D4" s="188"/>
      <c r="E4" s="206"/>
      <c r="F4" s="207"/>
      <c r="G4" s="191">
        <v>0</v>
      </c>
      <c r="H4" s="192"/>
      <c r="I4" s="193"/>
      <c r="J4" s="208"/>
      <c r="K4" s="209">
        <v>0</v>
      </c>
      <c r="L4" s="209">
        <v>0</v>
      </c>
      <c r="M4" s="210"/>
      <c r="N4" s="197">
        <v>0</v>
      </c>
      <c r="Z4">
        <f>COUNTA(H4:J4)</f>
        <v>0</v>
      </c>
      <c r="AA4" s="18">
        <f>E4+F4</f>
        <v>0</v>
      </c>
      <c r="AB4" s="18">
        <f>IF(Z4&gt;0,(H4+I4+J4)/Z4,0)</f>
        <v>0</v>
      </c>
      <c r="AC4" s="18">
        <f>AA4+AB4</f>
        <v>0</v>
      </c>
      <c r="AD4" s="18">
        <f>AC4-M4</f>
        <v>0</v>
      </c>
    </row>
    <row r="5" spans="1:31">
      <c r="A5" s="5">
        <v>1</v>
      </c>
      <c r="B5" s="15" t="s">
        <v>77</v>
      </c>
      <c r="C5" s="13">
        <v>2010</v>
      </c>
      <c r="D5" s="20" t="s">
        <v>10</v>
      </c>
      <c r="E5" s="122"/>
      <c r="F5" s="162"/>
      <c r="G5" s="167">
        <v>0</v>
      </c>
      <c r="H5" s="175"/>
      <c r="I5" s="174">
        <f t="shared" ref="I5:I6" si="0">H5</f>
        <v>0</v>
      </c>
      <c r="J5" s="150"/>
      <c r="K5" s="133">
        <v>0</v>
      </c>
      <c r="L5" s="133">
        <v>0</v>
      </c>
      <c r="M5" s="134"/>
      <c r="N5" s="183">
        <v>0</v>
      </c>
      <c r="Z5">
        <f t="shared" ref="Z5:Z59" si="1">COUNTA(H5:J5)</f>
        <v>1</v>
      </c>
      <c r="AA5" s="19">
        <f t="shared" ref="AA5:AA59" si="2">E5+F5</f>
        <v>0</v>
      </c>
      <c r="AB5" s="19">
        <f t="shared" ref="AB5:AB59" si="3">IF(Z5&gt;0,(H5+I5+J5)/Z5,0)</f>
        <v>0</v>
      </c>
      <c r="AC5" s="19">
        <f t="shared" ref="AC5:AC59" si="4">AA5+AB5</f>
        <v>0</v>
      </c>
      <c r="AD5" s="19">
        <f t="shared" ref="AD5:AD59" si="5">AC5-M5</f>
        <v>0</v>
      </c>
    </row>
    <row r="6" spans="1:31">
      <c r="A6" s="5">
        <v>2</v>
      </c>
      <c r="B6" s="17" t="s">
        <v>78</v>
      </c>
      <c r="C6" s="12">
        <v>2010</v>
      </c>
      <c r="D6" s="21" t="s">
        <v>10</v>
      </c>
      <c r="E6" s="120"/>
      <c r="F6" s="162"/>
      <c r="G6" s="167">
        <v>0</v>
      </c>
      <c r="H6" s="175"/>
      <c r="I6" s="174">
        <f t="shared" si="0"/>
        <v>0</v>
      </c>
      <c r="J6" s="150"/>
      <c r="K6" s="133">
        <v>0</v>
      </c>
      <c r="L6" s="133">
        <v>0</v>
      </c>
      <c r="M6" s="134"/>
      <c r="N6" s="183">
        <v>0</v>
      </c>
      <c r="Z6">
        <f t="shared" si="1"/>
        <v>1</v>
      </c>
      <c r="AA6" s="19">
        <f t="shared" si="2"/>
        <v>0</v>
      </c>
      <c r="AB6" s="19">
        <f t="shared" si="3"/>
        <v>0</v>
      </c>
      <c r="AC6" s="19">
        <f t="shared" si="4"/>
        <v>0</v>
      </c>
      <c r="AD6" s="19">
        <f t="shared" si="5"/>
        <v>0</v>
      </c>
    </row>
    <row r="7" spans="1:31">
      <c r="A7" s="1">
        <v>3</v>
      </c>
      <c r="B7" s="4" t="s">
        <v>55</v>
      </c>
      <c r="C7" s="13">
        <v>2009</v>
      </c>
      <c r="D7" s="21" t="s">
        <v>11</v>
      </c>
      <c r="E7" s="120">
        <v>1.3</v>
      </c>
      <c r="F7" s="161">
        <v>0</v>
      </c>
      <c r="G7" s="166">
        <v>1.3</v>
      </c>
      <c r="H7" s="173">
        <v>6</v>
      </c>
      <c r="I7" s="174">
        <f>H7</f>
        <v>6</v>
      </c>
      <c r="J7" s="149"/>
      <c r="K7" s="131">
        <v>6</v>
      </c>
      <c r="L7" s="131">
        <v>7.3</v>
      </c>
      <c r="M7" s="136">
        <v>0.6</v>
      </c>
      <c r="N7" s="183">
        <v>6.7</v>
      </c>
      <c r="Z7">
        <f t="shared" si="1"/>
        <v>2</v>
      </c>
      <c r="AA7" s="19">
        <f t="shared" si="2"/>
        <v>1.3</v>
      </c>
      <c r="AB7" s="19">
        <f t="shared" si="3"/>
        <v>6</v>
      </c>
      <c r="AC7" s="19">
        <f t="shared" si="4"/>
        <v>7.3</v>
      </c>
      <c r="AD7" s="19">
        <f t="shared" si="5"/>
        <v>6.7</v>
      </c>
    </row>
    <row r="8" spans="1:31">
      <c r="A8" s="6">
        <v>4</v>
      </c>
      <c r="B8" s="15" t="s">
        <v>79</v>
      </c>
      <c r="C8" s="13">
        <v>2010</v>
      </c>
      <c r="D8" s="21" t="s">
        <v>10</v>
      </c>
      <c r="E8" s="120"/>
      <c r="F8" s="161"/>
      <c r="G8" s="166">
        <v>0</v>
      </c>
      <c r="H8" s="173"/>
      <c r="I8" s="174">
        <f t="shared" ref="I8:I18" si="6">H8</f>
        <v>0</v>
      </c>
      <c r="J8" s="149"/>
      <c r="K8" s="131">
        <v>0</v>
      </c>
      <c r="L8" s="131">
        <v>0</v>
      </c>
      <c r="M8" s="136"/>
      <c r="N8" s="183">
        <v>0</v>
      </c>
      <c r="Z8">
        <f t="shared" si="1"/>
        <v>1</v>
      </c>
      <c r="AA8" s="19">
        <f t="shared" si="2"/>
        <v>0</v>
      </c>
      <c r="AB8" s="19">
        <f t="shared" si="3"/>
        <v>0</v>
      </c>
      <c r="AC8" s="19">
        <f t="shared" si="4"/>
        <v>0</v>
      </c>
      <c r="AD8" s="19">
        <f t="shared" si="5"/>
        <v>0</v>
      </c>
    </row>
    <row r="9" spans="1:31">
      <c r="A9" s="6">
        <v>5</v>
      </c>
      <c r="B9" s="15" t="s">
        <v>56</v>
      </c>
      <c r="C9" s="13">
        <v>2009</v>
      </c>
      <c r="D9" s="21" t="s">
        <v>11</v>
      </c>
      <c r="E9" s="120">
        <v>1.7</v>
      </c>
      <c r="F9" s="161">
        <v>0</v>
      </c>
      <c r="G9" s="166">
        <v>1.7</v>
      </c>
      <c r="H9" s="173">
        <v>6.3</v>
      </c>
      <c r="I9" s="174">
        <f t="shared" si="6"/>
        <v>6.3</v>
      </c>
      <c r="J9" s="149"/>
      <c r="K9" s="131">
        <v>6.3</v>
      </c>
      <c r="L9" s="131">
        <v>8</v>
      </c>
      <c r="M9" s="136"/>
      <c r="N9" s="183">
        <v>8</v>
      </c>
      <c r="Z9">
        <f t="shared" si="1"/>
        <v>2</v>
      </c>
      <c r="AA9" s="19">
        <f t="shared" si="2"/>
        <v>1.7</v>
      </c>
      <c r="AB9" s="19">
        <f t="shared" si="3"/>
        <v>6.3</v>
      </c>
      <c r="AC9" s="19">
        <f t="shared" si="4"/>
        <v>8</v>
      </c>
      <c r="AD9" s="19">
        <f t="shared" si="5"/>
        <v>8</v>
      </c>
    </row>
    <row r="10" spans="1:31">
      <c r="A10" s="6">
        <v>6</v>
      </c>
      <c r="B10" s="15" t="s">
        <v>80</v>
      </c>
      <c r="C10" s="13">
        <v>2009</v>
      </c>
      <c r="D10" s="21" t="s">
        <v>10</v>
      </c>
      <c r="E10" s="120">
        <v>1.1000000000000001</v>
      </c>
      <c r="F10" s="161">
        <v>0.6</v>
      </c>
      <c r="G10" s="166">
        <v>1.7000000000000002</v>
      </c>
      <c r="H10" s="173">
        <v>6</v>
      </c>
      <c r="I10" s="174">
        <f t="shared" si="6"/>
        <v>6</v>
      </c>
      <c r="J10" s="149"/>
      <c r="K10" s="131">
        <v>6</v>
      </c>
      <c r="L10" s="131">
        <v>7.7</v>
      </c>
      <c r="M10" s="136">
        <v>0.6</v>
      </c>
      <c r="N10" s="183">
        <v>7.1000000000000005</v>
      </c>
      <c r="Z10">
        <f t="shared" si="1"/>
        <v>2</v>
      </c>
      <c r="AA10" s="19">
        <f t="shared" si="2"/>
        <v>1.7000000000000002</v>
      </c>
      <c r="AB10" s="19">
        <f t="shared" si="3"/>
        <v>6</v>
      </c>
      <c r="AC10" s="19">
        <f t="shared" si="4"/>
        <v>7.7</v>
      </c>
      <c r="AD10" s="19">
        <f t="shared" si="5"/>
        <v>7.1000000000000005</v>
      </c>
    </row>
    <row r="11" spans="1:31">
      <c r="A11" s="6">
        <v>7</v>
      </c>
      <c r="B11" s="16" t="s">
        <v>51</v>
      </c>
      <c r="C11" s="12">
        <v>2010</v>
      </c>
      <c r="D11" s="21" t="s">
        <v>11</v>
      </c>
      <c r="E11" s="120">
        <v>1.3</v>
      </c>
      <c r="F11" s="161">
        <v>0</v>
      </c>
      <c r="G11" s="166">
        <v>1.3</v>
      </c>
      <c r="H11" s="173">
        <v>6</v>
      </c>
      <c r="I11" s="174">
        <f t="shared" si="6"/>
        <v>6</v>
      </c>
      <c r="J11" s="149"/>
      <c r="K11" s="131">
        <v>6</v>
      </c>
      <c r="L11" s="131">
        <v>7.3</v>
      </c>
      <c r="M11" s="136"/>
      <c r="N11" s="183">
        <v>7.3</v>
      </c>
      <c r="Z11">
        <f t="shared" si="1"/>
        <v>2</v>
      </c>
      <c r="AA11" s="19">
        <f t="shared" si="2"/>
        <v>1.3</v>
      </c>
      <c r="AB11" s="19">
        <f t="shared" si="3"/>
        <v>6</v>
      </c>
      <c r="AC11" s="19">
        <f t="shared" si="4"/>
        <v>7.3</v>
      </c>
      <c r="AD11" s="19">
        <f t="shared" si="5"/>
        <v>7.3</v>
      </c>
    </row>
    <row r="12" spans="1:31">
      <c r="A12" s="6">
        <v>8</v>
      </c>
      <c r="B12" s="15" t="s">
        <v>81</v>
      </c>
      <c r="C12" s="12">
        <v>2010</v>
      </c>
      <c r="D12" s="21" t="s">
        <v>10</v>
      </c>
      <c r="E12" s="124">
        <v>1.9</v>
      </c>
      <c r="F12" s="163">
        <v>0.6</v>
      </c>
      <c r="G12" s="143">
        <v>2.5</v>
      </c>
      <c r="H12" s="176">
        <v>6.5</v>
      </c>
      <c r="I12" s="177">
        <f t="shared" si="6"/>
        <v>6.5</v>
      </c>
      <c r="J12" s="151"/>
      <c r="K12" s="137">
        <v>6.5</v>
      </c>
      <c r="L12" s="137">
        <v>9</v>
      </c>
      <c r="M12" s="138"/>
      <c r="N12" s="183">
        <v>9</v>
      </c>
      <c r="Z12">
        <f t="shared" si="1"/>
        <v>2</v>
      </c>
      <c r="AA12" s="19">
        <f t="shared" si="2"/>
        <v>2.5</v>
      </c>
      <c r="AB12" s="19">
        <f t="shared" si="3"/>
        <v>6.5</v>
      </c>
      <c r="AC12" s="19">
        <f t="shared" si="4"/>
        <v>9</v>
      </c>
      <c r="AD12" s="19">
        <f t="shared" si="5"/>
        <v>9</v>
      </c>
    </row>
    <row r="13" spans="1:31">
      <c r="A13" s="6">
        <v>9</v>
      </c>
      <c r="B13" s="16" t="s">
        <v>53</v>
      </c>
      <c r="C13" s="12">
        <v>2009</v>
      </c>
      <c r="D13" s="21" t="s">
        <v>11</v>
      </c>
      <c r="E13" s="120">
        <v>1.5</v>
      </c>
      <c r="F13" s="161">
        <v>0</v>
      </c>
      <c r="G13" s="166">
        <v>1.5</v>
      </c>
      <c r="H13" s="173">
        <v>5</v>
      </c>
      <c r="I13" s="174">
        <f t="shared" si="6"/>
        <v>5</v>
      </c>
      <c r="J13" s="149"/>
      <c r="K13" s="131">
        <v>5</v>
      </c>
      <c r="L13" s="131">
        <v>6.5</v>
      </c>
      <c r="M13" s="136"/>
      <c r="N13" s="183">
        <v>6.5</v>
      </c>
      <c r="Z13">
        <f t="shared" si="1"/>
        <v>2</v>
      </c>
      <c r="AA13" s="19">
        <f t="shared" si="2"/>
        <v>1.5</v>
      </c>
      <c r="AB13" s="19">
        <f t="shared" si="3"/>
        <v>5</v>
      </c>
      <c r="AC13" s="19">
        <f t="shared" si="4"/>
        <v>6.5</v>
      </c>
      <c r="AD13" s="19">
        <f t="shared" si="5"/>
        <v>6.5</v>
      </c>
    </row>
    <row r="14" spans="1:31">
      <c r="A14" s="1">
        <v>10</v>
      </c>
      <c r="B14" s="15" t="s">
        <v>54</v>
      </c>
      <c r="C14" s="13">
        <v>2010</v>
      </c>
      <c r="D14" s="20" t="s">
        <v>10</v>
      </c>
      <c r="E14" s="120">
        <v>1.6</v>
      </c>
      <c r="F14" s="161">
        <v>1.3</v>
      </c>
      <c r="G14" s="166">
        <v>2.9000000000000004</v>
      </c>
      <c r="H14" s="173">
        <v>6.7</v>
      </c>
      <c r="I14" s="174">
        <f t="shared" si="6"/>
        <v>6.7</v>
      </c>
      <c r="J14" s="149"/>
      <c r="K14" s="131">
        <v>6.7</v>
      </c>
      <c r="L14" s="131">
        <v>9.6000000000000014</v>
      </c>
      <c r="M14" s="136"/>
      <c r="N14" s="183">
        <v>9.6000000000000014</v>
      </c>
      <c r="Z14">
        <f t="shared" si="1"/>
        <v>2</v>
      </c>
      <c r="AA14" s="19">
        <f t="shared" si="2"/>
        <v>2.9000000000000004</v>
      </c>
      <c r="AB14" s="19">
        <f t="shared" si="3"/>
        <v>6.7</v>
      </c>
      <c r="AC14" s="19">
        <f t="shared" si="4"/>
        <v>9.6000000000000014</v>
      </c>
      <c r="AD14" s="19">
        <f t="shared" si="5"/>
        <v>9.6000000000000014</v>
      </c>
    </row>
    <row r="15" spans="1:31">
      <c r="A15" s="5">
        <v>11</v>
      </c>
      <c r="B15" s="15" t="s">
        <v>52</v>
      </c>
      <c r="C15" s="12">
        <v>2010</v>
      </c>
      <c r="D15" s="21" t="s">
        <v>10</v>
      </c>
      <c r="E15" s="120">
        <v>1.5</v>
      </c>
      <c r="F15" s="161">
        <v>0</v>
      </c>
      <c r="G15" s="166">
        <v>1.5</v>
      </c>
      <c r="H15" s="173">
        <v>6.5</v>
      </c>
      <c r="I15" s="174">
        <f t="shared" si="6"/>
        <v>6.5</v>
      </c>
      <c r="J15" s="149"/>
      <c r="K15" s="133">
        <v>6.5</v>
      </c>
      <c r="L15" s="133">
        <v>8</v>
      </c>
      <c r="M15" s="134">
        <v>0.6</v>
      </c>
      <c r="N15" s="183">
        <v>7.4</v>
      </c>
      <c r="O15" s="2"/>
      <c r="P15" s="2"/>
      <c r="Z15">
        <f t="shared" si="1"/>
        <v>2</v>
      </c>
      <c r="AA15" s="19">
        <f t="shared" si="2"/>
        <v>1.5</v>
      </c>
      <c r="AB15" s="19">
        <f t="shared" si="3"/>
        <v>6.5</v>
      </c>
      <c r="AC15" s="19">
        <f t="shared" si="4"/>
        <v>8</v>
      </c>
      <c r="AD15" s="19">
        <f t="shared" si="5"/>
        <v>7.4</v>
      </c>
    </row>
    <row r="16" spans="1:31">
      <c r="A16" s="1">
        <v>12</v>
      </c>
      <c r="B16" s="14" t="s">
        <v>39</v>
      </c>
      <c r="C16" s="13">
        <v>2009</v>
      </c>
      <c r="D16" s="20" t="s">
        <v>10</v>
      </c>
      <c r="E16" s="120">
        <v>0.3</v>
      </c>
      <c r="F16" s="161">
        <v>1.5</v>
      </c>
      <c r="G16" s="166">
        <v>1.8</v>
      </c>
      <c r="H16" s="173">
        <v>6.8</v>
      </c>
      <c r="I16" s="174">
        <f t="shared" si="6"/>
        <v>6.8</v>
      </c>
      <c r="J16" s="149"/>
      <c r="K16" s="131">
        <v>6.8</v>
      </c>
      <c r="L16" s="131">
        <v>8.6</v>
      </c>
      <c r="M16" s="136"/>
      <c r="N16" s="183">
        <v>8.6</v>
      </c>
      <c r="O16" s="2"/>
      <c r="P16" s="2"/>
      <c r="Z16">
        <f t="shared" si="1"/>
        <v>2</v>
      </c>
      <c r="AA16" s="19">
        <f t="shared" si="2"/>
        <v>1.8</v>
      </c>
      <c r="AB16" s="19">
        <f t="shared" si="3"/>
        <v>6.8</v>
      </c>
      <c r="AC16" s="19">
        <f t="shared" si="4"/>
        <v>8.6</v>
      </c>
      <c r="AD16" s="19">
        <f t="shared" si="5"/>
        <v>8.6</v>
      </c>
    </row>
    <row r="17" spans="1:30">
      <c r="A17" s="1">
        <v>13</v>
      </c>
      <c r="B17" s="4" t="s">
        <v>40</v>
      </c>
      <c r="C17" s="13">
        <v>2009</v>
      </c>
      <c r="D17" s="20" t="s">
        <v>10</v>
      </c>
      <c r="E17" s="120">
        <v>1.3</v>
      </c>
      <c r="F17" s="161">
        <v>1.4</v>
      </c>
      <c r="G17" s="166">
        <v>2.7</v>
      </c>
      <c r="H17" s="173">
        <v>6.6</v>
      </c>
      <c r="I17" s="174">
        <f t="shared" si="6"/>
        <v>6.6</v>
      </c>
      <c r="J17" s="149"/>
      <c r="K17" s="131">
        <v>6.6</v>
      </c>
      <c r="L17" s="131">
        <v>9.3000000000000007</v>
      </c>
      <c r="M17" s="136">
        <v>0.6</v>
      </c>
      <c r="N17" s="183">
        <v>8.7000000000000011</v>
      </c>
      <c r="O17" s="2"/>
      <c r="P17" s="2"/>
      <c r="Q17" s="8"/>
      <c r="R17" s="8"/>
      <c r="S17" s="8"/>
      <c r="Z17">
        <f t="shared" si="1"/>
        <v>2</v>
      </c>
      <c r="AA17" s="19">
        <f t="shared" si="2"/>
        <v>2.7</v>
      </c>
      <c r="AB17" s="19">
        <f t="shared" si="3"/>
        <v>6.6</v>
      </c>
      <c r="AC17" s="19">
        <f t="shared" si="4"/>
        <v>9.3000000000000007</v>
      </c>
      <c r="AD17" s="19">
        <f t="shared" si="5"/>
        <v>8.7000000000000011</v>
      </c>
    </row>
    <row r="18" spans="1:30">
      <c r="A18" s="5">
        <v>14</v>
      </c>
      <c r="B18" s="7" t="s">
        <v>47</v>
      </c>
      <c r="C18" s="12">
        <v>2009</v>
      </c>
      <c r="D18" s="21" t="s">
        <v>10</v>
      </c>
      <c r="E18" s="122">
        <v>2.8</v>
      </c>
      <c r="F18" s="162">
        <v>2.4</v>
      </c>
      <c r="G18" s="167">
        <v>5.1999999999999993</v>
      </c>
      <c r="H18" s="175">
        <v>6.9</v>
      </c>
      <c r="I18" s="178">
        <f t="shared" si="6"/>
        <v>6.9</v>
      </c>
      <c r="J18" s="150"/>
      <c r="K18" s="133">
        <v>6.9</v>
      </c>
      <c r="L18" s="133">
        <v>12.1</v>
      </c>
      <c r="M18" s="134">
        <v>0.6</v>
      </c>
      <c r="N18" s="182">
        <v>11.5</v>
      </c>
      <c r="O18" s="2"/>
      <c r="P18" s="2"/>
      <c r="Z18">
        <f t="shared" si="1"/>
        <v>2</v>
      </c>
      <c r="AA18" s="19">
        <f t="shared" si="2"/>
        <v>5.1999999999999993</v>
      </c>
      <c r="AB18" s="19">
        <f t="shared" si="3"/>
        <v>6.9</v>
      </c>
      <c r="AC18" s="19">
        <f t="shared" si="4"/>
        <v>12.1</v>
      </c>
      <c r="AD18" s="19">
        <f t="shared" si="5"/>
        <v>11.5</v>
      </c>
    </row>
    <row r="19" spans="1:30">
      <c r="A19" s="1"/>
      <c r="B19" s="96" t="str">
        <f>'БП '!B19</f>
        <v>2007-2008г.р.</v>
      </c>
      <c r="C19" s="13"/>
      <c r="D19" s="20"/>
      <c r="E19" s="120"/>
      <c r="F19" s="161"/>
      <c r="G19" s="166">
        <v>0</v>
      </c>
      <c r="H19" s="173"/>
      <c r="I19" s="174"/>
      <c r="J19" s="149"/>
      <c r="K19" s="131">
        <v>0</v>
      </c>
      <c r="L19" s="131">
        <v>0</v>
      </c>
      <c r="M19" s="136"/>
      <c r="N19" s="183">
        <v>0</v>
      </c>
      <c r="Z19">
        <f t="shared" si="1"/>
        <v>0</v>
      </c>
      <c r="AA19" s="19">
        <f t="shared" si="2"/>
        <v>0</v>
      </c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1:30">
      <c r="A20" s="1">
        <v>1</v>
      </c>
      <c r="B20" s="4" t="s">
        <v>46</v>
      </c>
      <c r="C20" s="13">
        <v>2007</v>
      </c>
      <c r="D20" s="20" t="s">
        <v>10</v>
      </c>
      <c r="E20" s="120">
        <v>2.5</v>
      </c>
      <c r="F20" s="161">
        <v>1.7</v>
      </c>
      <c r="G20" s="166">
        <v>4.2</v>
      </c>
      <c r="H20" s="173">
        <v>7</v>
      </c>
      <c r="I20" s="174">
        <f t="shared" ref="I20:I33" si="7">H20</f>
        <v>7</v>
      </c>
      <c r="J20" s="149"/>
      <c r="K20" s="131">
        <v>7</v>
      </c>
      <c r="L20" s="131">
        <v>11.2</v>
      </c>
      <c r="M20" s="136"/>
      <c r="N20" s="183">
        <v>11.2</v>
      </c>
      <c r="Z20">
        <f t="shared" si="1"/>
        <v>2</v>
      </c>
      <c r="AA20" s="19">
        <f t="shared" si="2"/>
        <v>4.2</v>
      </c>
      <c r="AB20" s="19">
        <f t="shared" si="3"/>
        <v>7</v>
      </c>
      <c r="AC20" s="19">
        <f t="shared" si="4"/>
        <v>11.2</v>
      </c>
      <c r="AD20" s="19">
        <f t="shared" si="5"/>
        <v>11.2</v>
      </c>
    </row>
    <row r="21" spans="1:30">
      <c r="A21" s="1">
        <v>2</v>
      </c>
      <c r="B21" s="4" t="s">
        <v>59</v>
      </c>
      <c r="C21" s="13">
        <v>2007</v>
      </c>
      <c r="D21" s="20" t="s">
        <v>10</v>
      </c>
      <c r="E21" s="120">
        <v>2.5</v>
      </c>
      <c r="F21" s="161">
        <v>1.5</v>
      </c>
      <c r="G21" s="166">
        <v>4</v>
      </c>
      <c r="H21" s="173">
        <v>6.8</v>
      </c>
      <c r="I21" s="174">
        <f t="shared" si="7"/>
        <v>6.8</v>
      </c>
      <c r="J21" s="149"/>
      <c r="K21" s="131">
        <v>6.8</v>
      </c>
      <c r="L21" s="131">
        <v>10.8</v>
      </c>
      <c r="M21" s="136"/>
      <c r="N21" s="183">
        <v>10.8</v>
      </c>
      <c r="Z21">
        <f t="shared" si="1"/>
        <v>2</v>
      </c>
      <c r="AA21" s="19">
        <f t="shared" si="2"/>
        <v>4</v>
      </c>
      <c r="AB21" s="19">
        <f t="shared" si="3"/>
        <v>6.8</v>
      </c>
      <c r="AC21" s="19">
        <f t="shared" si="4"/>
        <v>10.8</v>
      </c>
      <c r="AD21" s="19">
        <f t="shared" si="5"/>
        <v>10.8</v>
      </c>
    </row>
    <row r="22" spans="1:30">
      <c r="A22" s="1">
        <v>3</v>
      </c>
      <c r="B22" s="4" t="s">
        <v>45</v>
      </c>
      <c r="C22" s="13">
        <v>2007</v>
      </c>
      <c r="D22" s="20" t="s">
        <v>10</v>
      </c>
      <c r="E22" s="120">
        <v>1.9</v>
      </c>
      <c r="F22" s="161">
        <v>1.7</v>
      </c>
      <c r="G22" s="166">
        <v>3.5999999999999996</v>
      </c>
      <c r="H22" s="173">
        <v>6.9</v>
      </c>
      <c r="I22" s="174">
        <f t="shared" si="7"/>
        <v>6.9</v>
      </c>
      <c r="J22" s="149"/>
      <c r="K22" s="131">
        <v>6.9</v>
      </c>
      <c r="L22" s="131">
        <v>10.5</v>
      </c>
      <c r="M22" s="136"/>
      <c r="N22" s="183">
        <v>10.5</v>
      </c>
      <c r="Z22">
        <f t="shared" si="1"/>
        <v>2</v>
      </c>
      <c r="AA22" s="19">
        <f t="shared" si="2"/>
        <v>3.5999999999999996</v>
      </c>
      <c r="AB22" s="19">
        <f t="shared" si="3"/>
        <v>6.9</v>
      </c>
      <c r="AC22" s="19">
        <f t="shared" si="4"/>
        <v>10.5</v>
      </c>
      <c r="AD22" s="19">
        <f t="shared" si="5"/>
        <v>10.5</v>
      </c>
    </row>
    <row r="23" spans="1:30">
      <c r="A23" s="1">
        <v>4</v>
      </c>
      <c r="B23" s="4" t="s">
        <v>82</v>
      </c>
      <c r="C23" s="13">
        <v>2007</v>
      </c>
      <c r="D23" s="20" t="s">
        <v>10</v>
      </c>
      <c r="E23" s="120">
        <v>0.9</v>
      </c>
      <c r="F23" s="161">
        <v>0.5</v>
      </c>
      <c r="G23" s="166">
        <v>1.4</v>
      </c>
      <c r="H23" s="173">
        <v>6</v>
      </c>
      <c r="I23" s="174">
        <f t="shared" si="7"/>
        <v>6</v>
      </c>
      <c r="J23" s="149"/>
      <c r="K23" s="131">
        <v>6</v>
      </c>
      <c r="L23" s="131">
        <v>7.4</v>
      </c>
      <c r="M23" s="136"/>
      <c r="N23" s="183">
        <v>7.4</v>
      </c>
      <c r="Z23">
        <f t="shared" si="1"/>
        <v>2</v>
      </c>
      <c r="AA23" s="19">
        <f t="shared" si="2"/>
        <v>1.4</v>
      </c>
      <c r="AB23" s="19">
        <f t="shared" si="3"/>
        <v>6</v>
      </c>
      <c r="AC23" s="19">
        <f t="shared" si="4"/>
        <v>7.4</v>
      </c>
      <c r="AD23" s="19">
        <f t="shared" si="5"/>
        <v>7.4</v>
      </c>
    </row>
    <row r="24" spans="1:30">
      <c r="A24" s="1">
        <v>5</v>
      </c>
      <c r="B24" s="4" t="s">
        <v>44</v>
      </c>
      <c r="C24" s="13">
        <v>2008</v>
      </c>
      <c r="D24" s="20" t="s">
        <v>11</v>
      </c>
      <c r="E24" s="120">
        <v>0.6</v>
      </c>
      <c r="F24" s="161">
        <v>0.3</v>
      </c>
      <c r="G24" s="166">
        <v>0.89999999999999991</v>
      </c>
      <c r="H24" s="173">
        <v>6</v>
      </c>
      <c r="I24" s="174">
        <f t="shared" si="7"/>
        <v>6</v>
      </c>
      <c r="J24" s="149"/>
      <c r="K24" s="131">
        <v>6</v>
      </c>
      <c r="L24" s="131">
        <v>6.9</v>
      </c>
      <c r="M24" s="136"/>
      <c r="N24" s="183">
        <v>6.9</v>
      </c>
      <c r="Z24">
        <f t="shared" si="1"/>
        <v>2</v>
      </c>
      <c r="AA24" s="19">
        <f t="shared" si="2"/>
        <v>0.89999999999999991</v>
      </c>
      <c r="AB24" s="19">
        <f t="shared" si="3"/>
        <v>6</v>
      </c>
      <c r="AC24" s="19">
        <f t="shared" si="4"/>
        <v>6.9</v>
      </c>
      <c r="AD24" s="19">
        <f t="shared" si="5"/>
        <v>6.9</v>
      </c>
    </row>
    <row r="25" spans="1:30">
      <c r="A25" s="1">
        <v>6</v>
      </c>
      <c r="B25" s="4" t="s">
        <v>83</v>
      </c>
      <c r="C25" s="13">
        <v>2008</v>
      </c>
      <c r="D25" s="20" t="s">
        <v>10</v>
      </c>
      <c r="E25" s="120">
        <v>1.8</v>
      </c>
      <c r="F25" s="161">
        <v>0.8</v>
      </c>
      <c r="G25" s="166">
        <v>2.6</v>
      </c>
      <c r="H25" s="173">
        <v>6.7</v>
      </c>
      <c r="I25" s="174">
        <f t="shared" si="7"/>
        <v>6.7</v>
      </c>
      <c r="J25" s="149"/>
      <c r="K25" s="131">
        <v>6.7</v>
      </c>
      <c r="L25" s="131">
        <v>9.3000000000000007</v>
      </c>
      <c r="M25" s="136"/>
      <c r="N25" s="183">
        <v>9.3000000000000007</v>
      </c>
      <c r="Z25">
        <f t="shared" si="1"/>
        <v>2</v>
      </c>
      <c r="AA25" s="19">
        <f t="shared" si="2"/>
        <v>2.6</v>
      </c>
      <c r="AB25" s="19">
        <f t="shared" si="3"/>
        <v>6.7</v>
      </c>
      <c r="AC25" s="19">
        <f t="shared" si="4"/>
        <v>9.3000000000000007</v>
      </c>
      <c r="AD25" s="19">
        <f t="shared" si="5"/>
        <v>9.3000000000000007</v>
      </c>
    </row>
    <row r="26" spans="1:30" ht="18" customHeight="1">
      <c r="A26" s="1">
        <v>7</v>
      </c>
      <c r="B26" s="4" t="s">
        <v>58</v>
      </c>
      <c r="C26" s="13">
        <v>2008</v>
      </c>
      <c r="D26" s="20" t="s">
        <v>10</v>
      </c>
      <c r="E26" s="120">
        <v>1.7</v>
      </c>
      <c r="F26" s="161">
        <v>0.8</v>
      </c>
      <c r="G26" s="166">
        <v>2.5</v>
      </c>
      <c r="H26" s="173">
        <v>5.7</v>
      </c>
      <c r="I26" s="174">
        <f t="shared" si="7"/>
        <v>5.7</v>
      </c>
      <c r="J26" s="149"/>
      <c r="K26" s="131">
        <v>5.7</v>
      </c>
      <c r="L26" s="131">
        <v>8.1999999999999993</v>
      </c>
      <c r="M26" s="136"/>
      <c r="N26" s="183">
        <v>8.1999999999999993</v>
      </c>
      <c r="Z26">
        <f t="shared" si="1"/>
        <v>2</v>
      </c>
      <c r="AA26" s="19">
        <f t="shared" si="2"/>
        <v>2.5</v>
      </c>
      <c r="AB26" s="19">
        <f t="shared" si="3"/>
        <v>5.7</v>
      </c>
      <c r="AC26" s="19">
        <f t="shared" si="4"/>
        <v>8.1999999999999993</v>
      </c>
      <c r="AD26" s="19">
        <f t="shared" si="5"/>
        <v>8.1999999999999993</v>
      </c>
    </row>
    <row r="27" spans="1:30">
      <c r="A27" s="1">
        <v>8</v>
      </c>
      <c r="B27" s="92" t="s">
        <v>91</v>
      </c>
      <c r="C27" s="93">
        <v>2007</v>
      </c>
      <c r="D27" s="94" t="s">
        <v>10</v>
      </c>
      <c r="E27" s="120">
        <v>2.1</v>
      </c>
      <c r="F27" s="161">
        <v>1.3</v>
      </c>
      <c r="G27" s="166">
        <v>3.4000000000000004</v>
      </c>
      <c r="H27" s="173">
        <v>6.8</v>
      </c>
      <c r="I27" s="174">
        <f t="shared" si="7"/>
        <v>6.8</v>
      </c>
      <c r="J27" s="149"/>
      <c r="K27" s="131">
        <v>6.8</v>
      </c>
      <c r="L27" s="131">
        <v>10.199999999999999</v>
      </c>
      <c r="M27" s="136"/>
      <c r="N27" s="183">
        <v>10.199999999999999</v>
      </c>
      <c r="Z27">
        <f t="shared" si="1"/>
        <v>2</v>
      </c>
      <c r="AA27" s="19">
        <f t="shared" si="2"/>
        <v>3.4000000000000004</v>
      </c>
      <c r="AB27" s="19">
        <f t="shared" si="3"/>
        <v>6.8</v>
      </c>
      <c r="AC27" s="19">
        <f t="shared" si="4"/>
        <v>10.199999999999999</v>
      </c>
      <c r="AD27" s="19">
        <f t="shared" si="5"/>
        <v>10.199999999999999</v>
      </c>
    </row>
    <row r="28" spans="1:30">
      <c r="A28" s="1">
        <v>9</v>
      </c>
      <c r="B28" s="4" t="s">
        <v>48</v>
      </c>
      <c r="C28" s="13">
        <v>2007</v>
      </c>
      <c r="D28" s="20" t="s">
        <v>10</v>
      </c>
      <c r="E28" s="120">
        <v>1.7</v>
      </c>
      <c r="F28" s="161">
        <v>0.9</v>
      </c>
      <c r="G28" s="166">
        <v>2.6</v>
      </c>
      <c r="H28" s="173">
        <v>6</v>
      </c>
      <c r="I28" s="174">
        <f t="shared" si="7"/>
        <v>6</v>
      </c>
      <c r="J28" s="149"/>
      <c r="K28" s="131">
        <v>6</v>
      </c>
      <c r="L28" s="131">
        <v>8.6</v>
      </c>
      <c r="M28" s="136"/>
      <c r="N28" s="183">
        <v>8.6</v>
      </c>
      <c r="Z28">
        <f t="shared" si="1"/>
        <v>2</v>
      </c>
      <c r="AA28" s="19">
        <f t="shared" si="2"/>
        <v>2.6</v>
      </c>
      <c r="AB28" s="19">
        <f t="shared" si="3"/>
        <v>6</v>
      </c>
      <c r="AC28" s="19">
        <f t="shared" si="4"/>
        <v>8.6</v>
      </c>
      <c r="AD28" s="19">
        <f t="shared" si="5"/>
        <v>8.6</v>
      </c>
    </row>
    <row r="29" spans="1:30">
      <c r="A29" s="1">
        <v>10</v>
      </c>
      <c r="B29" s="4" t="s">
        <v>41</v>
      </c>
      <c r="C29" s="13">
        <v>2008</v>
      </c>
      <c r="D29" s="20" t="s">
        <v>10</v>
      </c>
      <c r="E29" s="120">
        <v>2.2999999999999998</v>
      </c>
      <c r="F29" s="161">
        <v>1.5</v>
      </c>
      <c r="G29" s="166">
        <v>3.8</v>
      </c>
      <c r="H29" s="173">
        <v>6.3</v>
      </c>
      <c r="I29" s="174">
        <f t="shared" si="7"/>
        <v>6.3</v>
      </c>
      <c r="J29" s="149"/>
      <c r="K29" s="131">
        <v>6.3</v>
      </c>
      <c r="L29" s="131">
        <v>10.1</v>
      </c>
      <c r="M29" s="136">
        <v>0.6</v>
      </c>
      <c r="N29" s="183">
        <v>9.5</v>
      </c>
      <c r="R29" s="2"/>
      <c r="Z29">
        <f t="shared" si="1"/>
        <v>2</v>
      </c>
      <c r="AA29" s="19">
        <f t="shared" si="2"/>
        <v>3.8</v>
      </c>
      <c r="AB29" s="19">
        <f t="shared" si="3"/>
        <v>6.3</v>
      </c>
      <c r="AC29" s="19">
        <f t="shared" si="4"/>
        <v>10.1</v>
      </c>
      <c r="AD29" s="19">
        <f t="shared" si="5"/>
        <v>9.5</v>
      </c>
    </row>
    <row r="30" spans="1:30">
      <c r="A30" s="1">
        <v>11</v>
      </c>
      <c r="B30" s="4" t="s">
        <v>57</v>
      </c>
      <c r="C30" s="13">
        <v>2008</v>
      </c>
      <c r="D30" s="20" t="s">
        <v>10</v>
      </c>
      <c r="E30" s="120">
        <v>2</v>
      </c>
      <c r="F30" s="161">
        <v>0.4</v>
      </c>
      <c r="G30" s="166">
        <v>2.4</v>
      </c>
      <c r="H30" s="173">
        <v>5</v>
      </c>
      <c r="I30" s="174">
        <f t="shared" si="7"/>
        <v>5</v>
      </c>
      <c r="J30" s="149"/>
      <c r="K30" s="131">
        <v>5</v>
      </c>
      <c r="L30" s="131">
        <v>7.4</v>
      </c>
      <c r="M30" s="136"/>
      <c r="N30" s="183">
        <v>7.4</v>
      </c>
      <c r="Z30">
        <f t="shared" si="1"/>
        <v>2</v>
      </c>
      <c r="AA30" s="19">
        <f t="shared" si="2"/>
        <v>2.4</v>
      </c>
      <c r="AB30" s="19">
        <f t="shared" si="3"/>
        <v>5</v>
      </c>
      <c r="AC30" s="19">
        <f t="shared" si="4"/>
        <v>7.4</v>
      </c>
      <c r="AD30" s="19">
        <f t="shared" si="5"/>
        <v>7.4</v>
      </c>
    </row>
    <row r="31" spans="1:30">
      <c r="A31" s="1">
        <v>12</v>
      </c>
      <c r="B31" s="4" t="s">
        <v>42</v>
      </c>
      <c r="C31" s="13">
        <v>2008</v>
      </c>
      <c r="D31" s="20" t="s">
        <v>10</v>
      </c>
      <c r="E31" s="120">
        <v>1.6</v>
      </c>
      <c r="F31" s="161">
        <v>1.8</v>
      </c>
      <c r="G31" s="166">
        <v>3.4000000000000004</v>
      </c>
      <c r="H31" s="173">
        <v>6.7</v>
      </c>
      <c r="I31" s="174">
        <f t="shared" si="7"/>
        <v>6.7</v>
      </c>
      <c r="J31" s="149"/>
      <c r="K31" s="131">
        <v>6.7</v>
      </c>
      <c r="L31" s="131">
        <v>10.100000000000001</v>
      </c>
      <c r="M31" s="136"/>
      <c r="N31" s="183">
        <v>10.100000000000001</v>
      </c>
      <c r="Z31">
        <f t="shared" si="1"/>
        <v>2</v>
      </c>
      <c r="AA31" s="19">
        <f t="shared" si="2"/>
        <v>3.4000000000000004</v>
      </c>
      <c r="AB31" s="19">
        <f t="shared" si="3"/>
        <v>6.7</v>
      </c>
      <c r="AC31" s="19">
        <f t="shared" si="4"/>
        <v>10.100000000000001</v>
      </c>
      <c r="AD31" s="19">
        <f t="shared" si="5"/>
        <v>10.100000000000001</v>
      </c>
    </row>
    <row r="32" spans="1:30">
      <c r="A32" s="1">
        <v>13</v>
      </c>
      <c r="B32" s="4" t="s">
        <v>25</v>
      </c>
      <c r="C32" s="13">
        <v>2007</v>
      </c>
      <c r="D32" s="20" t="s">
        <v>10</v>
      </c>
      <c r="E32" s="120">
        <v>2.7</v>
      </c>
      <c r="F32" s="161">
        <v>2.1</v>
      </c>
      <c r="G32" s="166">
        <v>4.8000000000000007</v>
      </c>
      <c r="H32" s="173">
        <v>7</v>
      </c>
      <c r="I32" s="174">
        <f t="shared" si="7"/>
        <v>7</v>
      </c>
      <c r="J32" s="149"/>
      <c r="K32" s="131">
        <v>7</v>
      </c>
      <c r="L32" s="131">
        <v>11.8</v>
      </c>
      <c r="M32" s="136"/>
      <c r="N32" s="183">
        <v>11.8</v>
      </c>
      <c r="Z32">
        <f t="shared" si="1"/>
        <v>2</v>
      </c>
      <c r="AA32" s="19">
        <f t="shared" si="2"/>
        <v>4.8000000000000007</v>
      </c>
      <c r="AB32" s="19">
        <f t="shared" si="3"/>
        <v>7</v>
      </c>
      <c r="AC32" s="19">
        <f t="shared" si="4"/>
        <v>11.8</v>
      </c>
      <c r="AD32" s="19">
        <f t="shared" si="5"/>
        <v>11.8</v>
      </c>
    </row>
    <row r="33" spans="1:30">
      <c r="A33" s="1">
        <v>14</v>
      </c>
      <c r="B33" s="4" t="s">
        <v>24</v>
      </c>
      <c r="C33" s="13">
        <v>2007</v>
      </c>
      <c r="D33" s="20" t="s">
        <v>10</v>
      </c>
      <c r="E33" s="120">
        <v>3</v>
      </c>
      <c r="F33" s="161">
        <v>2.6</v>
      </c>
      <c r="G33" s="166">
        <v>5.6</v>
      </c>
      <c r="H33" s="173">
        <v>7.9</v>
      </c>
      <c r="I33" s="174">
        <f t="shared" si="7"/>
        <v>7.9</v>
      </c>
      <c r="J33" s="149"/>
      <c r="K33" s="131">
        <v>7.9</v>
      </c>
      <c r="L33" s="131">
        <v>13.5</v>
      </c>
      <c r="M33" s="136"/>
      <c r="N33" s="183">
        <v>13.5</v>
      </c>
      <c r="Z33">
        <f t="shared" si="1"/>
        <v>2</v>
      </c>
      <c r="AA33" s="19">
        <f t="shared" si="2"/>
        <v>5.6</v>
      </c>
      <c r="AB33" s="19">
        <f t="shared" si="3"/>
        <v>7.9</v>
      </c>
      <c r="AC33" s="19">
        <f t="shared" si="4"/>
        <v>13.5</v>
      </c>
      <c r="AD33" s="19">
        <f t="shared" si="5"/>
        <v>13.5</v>
      </c>
    </row>
    <row r="34" spans="1:30">
      <c r="A34" s="1"/>
      <c r="B34" s="96" t="str">
        <f>'БП '!B34</f>
        <v>2006г.р.</v>
      </c>
      <c r="C34" s="13"/>
      <c r="D34" s="20"/>
      <c r="E34" s="120"/>
      <c r="F34" s="161"/>
      <c r="G34" s="166">
        <v>0</v>
      </c>
      <c r="H34" s="173"/>
      <c r="I34" s="174"/>
      <c r="J34" s="149"/>
      <c r="K34" s="131">
        <v>0</v>
      </c>
      <c r="L34" s="131">
        <v>0</v>
      </c>
      <c r="M34" s="136"/>
      <c r="N34" s="183">
        <v>0</v>
      </c>
      <c r="Z34">
        <f t="shared" si="1"/>
        <v>0</v>
      </c>
      <c r="AA34" s="19">
        <f t="shared" si="2"/>
        <v>0</v>
      </c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1:30">
      <c r="A35" s="1">
        <v>1</v>
      </c>
      <c r="B35" s="4" t="s">
        <v>84</v>
      </c>
      <c r="C35" s="13">
        <v>2006</v>
      </c>
      <c r="D35" s="20" t="s">
        <v>11</v>
      </c>
      <c r="E35" s="120">
        <v>1</v>
      </c>
      <c r="F35" s="161">
        <v>0.3</v>
      </c>
      <c r="G35" s="166">
        <v>1.3</v>
      </c>
      <c r="H35" s="173">
        <v>5.5</v>
      </c>
      <c r="I35" s="174">
        <f t="shared" ref="I35:I44" si="8">H35</f>
        <v>5.5</v>
      </c>
      <c r="J35" s="149"/>
      <c r="K35" s="131">
        <v>5.5</v>
      </c>
      <c r="L35" s="131">
        <v>6.8</v>
      </c>
      <c r="M35" s="136"/>
      <c r="N35" s="183">
        <v>6.8</v>
      </c>
      <c r="Z35">
        <f t="shared" si="1"/>
        <v>2</v>
      </c>
      <c r="AA35" s="19">
        <f t="shared" si="2"/>
        <v>1.3</v>
      </c>
      <c r="AB35" s="19">
        <f t="shared" si="3"/>
        <v>5.5</v>
      </c>
      <c r="AC35" s="19">
        <f t="shared" si="4"/>
        <v>6.8</v>
      </c>
      <c r="AD35" s="19">
        <f t="shared" si="5"/>
        <v>6.8</v>
      </c>
    </row>
    <row r="36" spans="1:30">
      <c r="A36" s="1">
        <v>2</v>
      </c>
      <c r="B36" s="4" t="s">
        <v>49</v>
      </c>
      <c r="C36" s="13">
        <v>2006</v>
      </c>
      <c r="D36" s="20" t="s">
        <v>10</v>
      </c>
      <c r="E36" s="120">
        <v>1.9</v>
      </c>
      <c r="F36" s="161">
        <v>1.7</v>
      </c>
      <c r="G36" s="166">
        <v>3.5999999999999996</v>
      </c>
      <c r="H36" s="173">
        <v>7</v>
      </c>
      <c r="I36" s="174">
        <f t="shared" si="8"/>
        <v>7</v>
      </c>
      <c r="J36" s="149"/>
      <c r="K36" s="131">
        <v>7</v>
      </c>
      <c r="L36" s="131">
        <v>10.6</v>
      </c>
      <c r="M36" s="136"/>
      <c r="N36" s="183">
        <v>10.6</v>
      </c>
      <c r="Z36">
        <f t="shared" si="1"/>
        <v>2</v>
      </c>
      <c r="AA36" s="19">
        <f t="shared" si="2"/>
        <v>3.5999999999999996</v>
      </c>
      <c r="AB36" s="19">
        <f t="shared" si="3"/>
        <v>7</v>
      </c>
      <c r="AC36" s="19">
        <f t="shared" si="4"/>
        <v>10.6</v>
      </c>
      <c r="AD36" s="19">
        <f t="shared" si="5"/>
        <v>10.6</v>
      </c>
    </row>
    <row r="37" spans="1:30">
      <c r="A37" s="1">
        <v>3</v>
      </c>
      <c r="B37" s="4" t="s">
        <v>35</v>
      </c>
      <c r="C37" s="13">
        <v>2006</v>
      </c>
      <c r="D37" s="20" t="s">
        <v>11</v>
      </c>
      <c r="E37" s="120">
        <v>0.6</v>
      </c>
      <c r="F37" s="161">
        <v>0.3</v>
      </c>
      <c r="G37" s="166">
        <v>0.89999999999999991</v>
      </c>
      <c r="H37" s="173">
        <v>6</v>
      </c>
      <c r="I37" s="174">
        <f t="shared" si="8"/>
        <v>6</v>
      </c>
      <c r="J37" s="149"/>
      <c r="K37" s="131">
        <v>6</v>
      </c>
      <c r="L37" s="131">
        <v>6.9</v>
      </c>
      <c r="M37" s="136"/>
      <c r="N37" s="183">
        <v>6.9</v>
      </c>
      <c r="Z37">
        <f t="shared" si="1"/>
        <v>2</v>
      </c>
      <c r="AA37" s="19">
        <f t="shared" si="2"/>
        <v>0.89999999999999991</v>
      </c>
      <c r="AB37" s="19">
        <f t="shared" si="3"/>
        <v>6</v>
      </c>
      <c r="AC37" s="19">
        <f t="shared" si="4"/>
        <v>6.9</v>
      </c>
      <c r="AD37" s="19">
        <f t="shared" si="5"/>
        <v>6.9</v>
      </c>
    </row>
    <row r="38" spans="1:30">
      <c r="A38" s="1">
        <v>4</v>
      </c>
      <c r="B38" s="4" t="s">
        <v>85</v>
      </c>
      <c r="C38" s="13">
        <v>2006</v>
      </c>
      <c r="D38" s="20" t="s">
        <v>10</v>
      </c>
      <c r="E38" s="120">
        <v>2.4</v>
      </c>
      <c r="F38" s="161">
        <v>3.1</v>
      </c>
      <c r="G38" s="166">
        <v>5.5</v>
      </c>
      <c r="H38" s="173">
        <v>7.5</v>
      </c>
      <c r="I38" s="174">
        <f t="shared" si="8"/>
        <v>7.5</v>
      </c>
      <c r="J38" s="149"/>
      <c r="K38" s="131">
        <v>7.5</v>
      </c>
      <c r="L38" s="131">
        <v>13</v>
      </c>
      <c r="M38" s="136"/>
      <c r="N38" s="183">
        <v>13</v>
      </c>
      <c r="Z38">
        <f t="shared" si="1"/>
        <v>2</v>
      </c>
      <c r="AA38" s="19">
        <f t="shared" si="2"/>
        <v>5.5</v>
      </c>
      <c r="AB38" s="19">
        <f t="shared" si="3"/>
        <v>7.5</v>
      </c>
      <c r="AC38" s="19">
        <f t="shared" si="4"/>
        <v>13</v>
      </c>
      <c r="AD38" s="19">
        <f t="shared" si="5"/>
        <v>13</v>
      </c>
    </row>
    <row r="39" spans="1:30">
      <c r="A39" s="1">
        <v>5</v>
      </c>
      <c r="B39" s="4" t="s">
        <v>34</v>
      </c>
      <c r="C39" s="13">
        <v>2006</v>
      </c>
      <c r="D39" s="20" t="s">
        <v>10</v>
      </c>
      <c r="E39" s="120">
        <v>2.2999999999999998</v>
      </c>
      <c r="F39" s="161">
        <v>2.4</v>
      </c>
      <c r="G39" s="166">
        <v>4.6999999999999993</v>
      </c>
      <c r="H39" s="173">
        <v>6.4</v>
      </c>
      <c r="I39" s="174">
        <f t="shared" si="8"/>
        <v>6.4</v>
      </c>
      <c r="J39" s="149"/>
      <c r="K39" s="131">
        <v>6.4</v>
      </c>
      <c r="L39" s="131">
        <v>11.1</v>
      </c>
      <c r="M39" s="136"/>
      <c r="N39" s="183">
        <v>11.1</v>
      </c>
      <c r="Z39">
        <f t="shared" si="1"/>
        <v>2</v>
      </c>
      <c r="AA39" s="19">
        <f t="shared" si="2"/>
        <v>4.6999999999999993</v>
      </c>
      <c r="AB39" s="19">
        <f t="shared" si="3"/>
        <v>6.4</v>
      </c>
      <c r="AC39" s="19">
        <f t="shared" si="4"/>
        <v>11.1</v>
      </c>
      <c r="AD39" s="19">
        <f t="shared" si="5"/>
        <v>11.1</v>
      </c>
    </row>
    <row r="40" spans="1:30">
      <c r="A40" s="1">
        <v>6</v>
      </c>
      <c r="B40" s="4" t="s">
        <v>30</v>
      </c>
      <c r="C40" s="13">
        <v>2006</v>
      </c>
      <c r="D40" s="20" t="s">
        <v>10</v>
      </c>
      <c r="E40" s="120">
        <v>2.6</v>
      </c>
      <c r="F40" s="161">
        <v>1.8</v>
      </c>
      <c r="G40" s="166">
        <v>4.4000000000000004</v>
      </c>
      <c r="H40" s="173">
        <v>6.5</v>
      </c>
      <c r="I40" s="174">
        <f t="shared" si="8"/>
        <v>6.5</v>
      </c>
      <c r="J40" s="149"/>
      <c r="K40" s="131">
        <v>6.5</v>
      </c>
      <c r="L40" s="131">
        <v>10.9</v>
      </c>
      <c r="M40" s="136">
        <v>0.6</v>
      </c>
      <c r="N40" s="183">
        <v>10.3</v>
      </c>
      <c r="Z40">
        <f t="shared" si="1"/>
        <v>2</v>
      </c>
      <c r="AA40" s="19">
        <f t="shared" si="2"/>
        <v>4.4000000000000004</v>
      </c>
      <c r="AB40" s="19">
        <f t="shared" si="3"/>
        <v>6.5</v>
      </c>
      <c r="AC40" s="19">
        <f t="shared" si="4"/>
        <v>10.9</v>
      </c>
      <c r="AD40" s="19">
        <f t="shared" si="5"/>
        <v>10.3</v>
      </c>
    </row>
    <row r="41" spans="1:30">
      <c r="A41" s="1">
        <v>7</v>
      </c>
      <c r="B41" s="4" t="s">
        <v>32</v>
      </c>
      <c r="C41" s="13">
        <v>2006</v>
      </c>
      <c r="D41" s="20" t="s">
        <v>10</v>
      </c>
      <c r="E41" s="120">
        <v>1.8</v>
      </c>
      <c r="F41" s="161">
        <v>2.1</v>
      </c>
      <c r="G41" s="166">
        <v>3.9000000000000004</v>
      </c>
      <c r="H41" s="173">
        <v>6</v>
      </c>
      <c r="I41" s="174">
        <f t="shared" si="8"/>
        <v>6</v>
      </c>
      <c r="J41" s="149"/>
      <c r="K41" s="131">
        <v>6</v>
      </c>
      <c r="L41" s="131">
        <v>9.9</v>
      </c>
      <c r="M41" s="136"/>
      <c r="N41" s="183">
        <v>9.9</v>
      </c>
      <c r="Z41">
        <f t="shared" si="1"/>
        <v>2</v>
      </c>
      <c r="AA41" s="19">
        <f t="shared" si="2"/>
        <v>3.9000000000000004</v>
      </c>
      <c r="AB41" s="19">
        <f t="shared" si="3"/>
        <v>6</v>
      </c>
      <c r="AC41" s="19">
        <f t="shared" si="4"/>
        <v>9.9</v>
      </c>
      <c r="AD41" s="19">
        <f t="shared" si="5"/>
        <v>9.9</v>
      </c>
    </row>
    <row r="42" spans="1:30">
      <c r="A42" s="1">
        <v>8</v>
      </c>
      <c r="B42" s="4" t="s">
        <v>29</v>
      </c>
      <c r="C42" s="13">
        <v>2006</v>
      </c>
      <c r="D42" s="20" t="s">
        <v>10</v>
      </c>
      <c r="E42" s="120">
        <v>2.5</v>
      </c>
      <c r="F42" s="161">
        <v>2.1</v>
      </c>
      <c r="G42" s="166">
        <v>4.5999999999999996</v>
      </c>
      <c r="H42" s="173">
        <v>7</v>
      </c>
      <c r="I42" s="174">
        <f t="shared" si="8"/>
        <v>7</v>
      </c>
      <c r="J42" s="149"/>
      <c r="K42" s="131">
        <v>7</v>
      </c>
      <c r="L42" s="131">
        <v>11.6</v>
      </c>
      <c r="M42" s="136"/>
      <c r="N42" s="183">
        <v>11.6</v>
      </c>
      <c r="Z42">
        <f t="shared" si="1"/>
        <v>2</v>
      </c>
      <c r="AA42" s="19">
        <f t="shared" si="2"/>
        <v>4.5999999999999996</v>
      </c>
      <c r="AB42" s="19">
        <f t="shared" si="3"/>
        <v>7</v>
      </c>
      <c r="AC42" s="19">
        <f t="shared" si="4"/>
        <v>11.6</v>
      </c>
      <c r="AD42" s="19">
        <f t="shared" si="5"/>
        <v>11.6</v>
      </c>
    </row>
    <row r="43" spans="1:30">
      <c r="A43" s="1">
        <v>9</v>
      </c>
      <c r="B43" s="4" t="s">
        <v>36</v>
      </c>
      <c r="C43" s="13">
        <v>2006</v>
      </c>
      <c r="D43" s="20" t="s">
        <v>10</v>
      </c>
      <c r="E43" s="120">
        <v>3.1</v>
      </c>
      <c r="F43" s="161">
        <v>2.9</v>
      </c>
      <c r="G43" s="166">
        <v>6</v>
      </c>
      <c r="H43" s="173">
        <v>7.5</v>
      </c>
      <c r="I43" s="174">
        <f t="shared" si="8"/>
        <v>7.5</v>
      </c>
      <c r="J43" s="149"/>
      <c r="K43" s="131">
        <v>7.5</v>
      </c>
      <c r="L43" s="131">
        <v>13.5</v>
      </c>
      <c r="M43" s="136"/>
      <c r="N43" s="183">
        <v>13.5</v>
      </c>
      <c r="Z43">
        <f t="shared" si="1"/>
        <v>2</v>
      </c>
      <c r="AA43" s="19">
        <f t="shared" si="2"/>
        <v>6</v>
      </c>
      <c r="AB43" s="19">
        <f t="shared" si="3"/>
        <v>7.5</v>
      </c>
      <c r="AC43" s="19">
        <f t="shared" si="4"/>
        <v>13.5</v>
      </c>
      <c r="AD43" s="19">
        <f t="shared" si="5"/>
        <v>13.5</v>
      </c>
    </row>
    <row r="44" spans="1:30">
      <c r="A44" s="1">
        <v>10</v>
      </c>
      <c r="B44" s="4" t="s">
        <v>31</v>
      </c>
      <c r="C44" s="13">
        <v>2006</v>
      </c>
      <c r="D44" s="20" t="s">
        <v>10</v>
      </c>
      <c r="E44" s="120">
        <v>3.4</v>
      </c>
      <c r="F44" s="161">
        <v>3.3</v>
      </c>
      <c r="G44" s="166">
        <v>6.6999999999999993</v>
      </c>
      <c r="H44" s="173">
        <v>7.5</v>
      </c>
      <c r="I44" s="174">
        <f t="shared" si="8"/>
        <v>7.5</v>
      </c>
      <c r="J44" s="149"/>
      <c r="K44" s="131">
        <v>7.5</v>
      </c>
      <c r="L44" s="131">
        <v>14.2</v>
      </c>
      <c r="M44" s="136"/>
      <c r="N44" s="183">
        <v>14.2</v>
      </c>
      <c r="Z44">
        <f t="shared" si="1"/>
        <v>2</v>
      </c>
      <c r="AA44" s="19">
        <f t="shared" si="2"/>
        <v>6.6999999999999993</v>
      </c>
      <c r="AB44" s="19">
        <f t="shared" si="3"/>
        <v>7.5</v>
      </c>
      <c r="AC44" s="19">
        <f t="shared" si="4"/>
        <v>14.2</v>
      </c>
      <c r="AD44" s="19">
        <f t="shared" si="5"/>
        <v>14.2</v>
      </c>
    </row>
    <row r="45" spans="1:30">
      <c r="A45" s="1"/>
      <c r="B45" s="96" t="str">
        <f>'БП '!B45</f>
        <v>2002-2005г.р.</v>
      </c>
      <c r="C45" s="13"/>
      <c r="D45" s="20"/>
      <c r="E45" s="120"/>
      <c r="F45" s="161"/>
      <c r="G45" s="166">
        <v>0</v>
      </c>
      <c r="H45" s="173"/>
      <c r="I45" s="174"/>
      <c r="J45" s="149"/>
      <c r="K45" s="131">
        <v>0</v>
      </c>
      <c r="L45" s="131">
        <v>0</v>
      </c>
      <c r="M45" s="136"/>
      <c r="N45" s="183">
        <v>0</v>
      </c>
      <c r="Z45">
        <f t="shared" si="1"/>
        <v>0</v>
      </c>
      <c r="AA45" s="19">
        <f t="shared" si="2"/>
        <v>0</v>
      </c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1:30">
      <c r="A46" s="1">
        <v>1</v>
      </c>
      <c r="B46" s="4" t="s">
        <v>22</v>
      </c>
      <c r="C46" s="13">
        <v>2004</v>
      </c>
      <c r="D46" s="20" t="s">
        <v>10</v>
      </c>
      <c r="E46" s="120">
        <v>2.2999999999999998</v>
      </c>
      <c r="F46" s="161">
        <v>3.2</v>
      </c>
      <c r="G46" s="166">
        <v>5.5</v>
      </c>
      <c r="H46" s="173">
        <v>7.5</v>
      </c>
      <c r="I46" s="174">
        <f t="shared" ref="I46:I55" si="9">H46</f>
        <v>7.5</v>
      </c>
      <c r="J46" s="149"/>
      <c r="K46" s="131">
        <v>7.5</v>
      </c>
      <c r="L46" s="131">
        <v>13</v>
      </c>
      <c r="M46" s="136"/>
      <c r="N46" s="183">
        <v>13</v>
      </c>
      <c r="Z46">
        <f t="shared" si="1"/>
        <v>2</v>
      </c>
      <c r="AA46" s="19">
        <f t="shared" si="2"/>
        <v>5.5</v>
      </c>
      <c r="AB46" s="19">
        <f t="shared" si="3"/>
        <v>7.5</v>
      </c>
      <c r="AC46" s="19">
        <f t="shared" si="4"/>
        <v>13</v>
      </c>
      <c r="AD46" s="19">
        <f t="shared" si="5"/>
        <v>13</v>
      </c>
    </row>
    <row r="47" spans="1:30">
      <c r="A47" s="1">
        <v>2</v>
      </c>
      <c r="B47" s="4" t="s">
        <v>26</v>
      </c>
      <c r="C47" s="13">
        <v>2004</v>
      </c>
      <c r="D47" s="20" t="s">
        <v>10</v>
      </c>
      <c r="E47" s="120">
        <v>2.9</v>
      </c>
      <c r="F47" s="161">
        <v>2.6</v>
      </c>
      <c r="G47" s="166">
        <v>5.5</v>
      </c>
      <c r="H47" s="173">
        <v>7.8</v>
      </c>
      <c r="I47" s="174">
        <f t="shared" si="9"/>
        <v>7.8</v>
      </c>
      <c r="J47" s="149"/>
      <c r="K47" s="131">
        <v>7.8</v>
      </c>
      <c r="L47" s="131">
        <v>13.3</v>
      </c>
      <c r="M47" s="136"/>
      <c r="N47" s="183">
        <v>13.3</v>
      </c>
      <c r="Z47">
        <f t="shared" si="1"/>
        <v>2</v>
      </c>
      <c r="AA47" s="19">
        <f t="shared" si="2"/>
        <v>5.5</v>
      </c>
      <c r="AB47" s="19">
        <f t="shared" si="3"/>
        <v>7.8</v>
      </c>
      <c r="AC47" s="19">
        <f t="shared" si="4"/>
        <v>13.3</v>
      </c>
      <c r="AD47" s="19">
        <f t="shared" si="5"/>
        <v>13.3</v>
      </c>
    </row>
    <row r="48" spans="1:30">
      <c r="A48" s="1">
        <v>3</v>
      </c>
      <c r="B48" s="4" t="s">
        <v>33</v>
      </c>
      <c r="C48" s="13">
        <v>2005</v>
      </c>
      <c r="D48" s="20" t="s">
        <v>10</v>
      </c>
      <c r="E48" s="120">
        <v>2.1</v>
      </c>
      <c r="F48" s="161">
        <v>1.8</v>
      </c>
      <c r="G48" s="166">
        <v>3.9000000000000004</v>
      </c>
      <c r="H48" s="173">
        <v>6.8</v>
      </c>
      <c r="I48" s="174">
        <f t="shared" si="9"/>
        <v>6.8</v>
      </c>
      <c r="J48" s="149"/>
      <c r="K48" s="131">
        <v>6.8</v>
      </c>
      <c r="L48" s="131">
        <v>10.7</v>
      </c>
      <c r="M48" s="136"/>
      <c r="N48" s="183">
        <v>10.7</v>
      </c>
      <c r="Z48">
        <f t="shared" si="1"/>
        <v>2</v>
      </c>
      <c r="AA48" s="19">
        <f t="shared" si="2"/>
        <v>3.9000000000000004</v>
      </c>
      <c r="AB48" s="19">
        <f t="shared" si="3"/>
        <v>6.8</v>
      </c>
      <c r="AC48" s="19">
        <f t="shared" si="4"/>
        <v>10.7</v>
      </c>
      <c r="AD48" s="19">
        <f t="shared" si="5"/>
        <v>10.7</v>
      </c>
    </row>
    <row r="49" spans="1:30">
      <c r="A49" s="1">
        <v>4</v>
      </c>
      <c r="B49" s="4" t="s">
        <v>38</v>
      </c>
      <c r="C49" s="13">
        <v>2005</v>
      </c>
      <c r="D49" s="20" t="s">
        <v>10</v>
      </c>
      <c r="E49" s="120">
        <v>3.4</v>
      </c>
      <c r="F49" s="161">
        <v>2.5</v>
      </c>
      <c r="G49" s="166">
        <v>5.9</v>
      </c>
      <c r="H49" s="173">
        <v>7.7</v>
      </c>
      <c r="I49" s="174">
        <f t="shared" si="9"/>
        <v>7.7</v>
      </c>
      <c r="J49" s="149"/>
      <c r="K49" s="131">
        <v>7.7</v>
      </c>
      <c r="L49" s="131">
        <v>13.600000000000001</v>
      </c>
      <c r="M49" s="136"/>
      <c r="N49" s="183">
        <v>13.600000000000001</v>
      </c>
      <c r="Z49">
        <f t="shared" si="1"/>
        <v>2</v>
      </c>
      <c r="AA49" s="19">
        <f t="shared" si="2"/>
        <v>5.9</v>
      </c>
      <c r="AB49" s="19">
        <f t="shared" si="3"/>
        <v>7.7</v>
      </c>
      <c r="AC49" s="19">
        <f t="shared" si="4"/>
        <v>13.600000000000001</v>
      </c>
      <c r="AD49" s="19">
        <f t="shared" si="5"/>
        <v>13.600000000000001</v>
      </c>
    </row>
    <row r="50" spans="1:30">
      <c r="A50" s="1">
        <v>5</v>
      </c>
      <c r="B50" s="4" t="s">
        <v>28</v>
      </c>
      <c r="C50" s="13">
        <v>2005</v>
      </c>
      <c r="D50" s="20" t="s">
        <v>10</v>
      </c>
      <c r="E50" s="120">
        <v>1.3</v>
      </c>
      <c r="F50" s="161">
        <v>2.4</v>
      </c>
      <c r="G50" s="166">
        <v>3.7</v>
      </c>
      <c r="H50" s="173">
        <v>6.8</v>
      </c>
      <c r="I50" s="174">
        <f t="shared" si="9"/>
        <v>6.8</v>
      </c>
      <c r="J50" s="149"/>
      <c r="K50" s="131">
        <v>6.8</v>
      </c>
      <c r="L50" s="131">
        <v>10.5</v>
      </c>
      <c r="M50" s="136"/>
      <c r="N50" s="183">
        <v>10.5</v>
      </c>
      <c r="Z50">
        <f t="shared" si="1"/>
        <v>2</v>
      </c>
      <c r="AA50" s="19">
        <f t="shared" si="2"/>
        <v>3.7</v>
      </c>
      <c r="AB50" s="19">
        <f t="shared" si="3"/>
        <v>6.8</v>
      </c>
      <c r="AC50" s="19">
        <f t="shared" si="4"/>
        <v>10.5</v>
      </c>
      <c r="AD50" s="19">
        <f t="shared" si="5"/>
        <v>10.5</v>
      </c>
    </row>
    <row r="51" spans="1:30">
      <c r="A51" s="1">
        <v>6</v>
      </c>
      <c r="B51" s="4" t="s">
        <v>37</v>
      </c>
      <c r="C51" s="13">
        <v>2004</v>
      </c>
      <c r="D51" s="20" t="s">
        <v>10</v>
      </c>
      <c r="E51" s="120">
        <v>2.2000000000000002</v>
      </c>
      <c r="F51" s="161">
        <v>2.9</v>
      </c>
      <c r="G51" s="166">
        <v>5.0999999999999996</v>
      </c>
      <c r="H51" s="173">
        <v>7.7</v>
      </c>
      <c r="I51" s="174">
        <f t="shared" si="9"/>
        <v>7.7</v>
      </c>
      <c r="J51" s="149"/>
      <c r="K51" s="131">
        <v>7.7</v>
      </c>
      <c r="L51" s="131">
        <v>12.8</v>
      </c>
      <c r="M51" s="136"/>
      <c r="N51" s="183">
        <v>12.8</v>
      </c>
      <c r="Z51">
        <f t="shared" si="1"/>
        <v>2</v>
      </c>
      <c r="AA51" s="19">
        <f t="shared" si="2"/>
        <v>5.0999999999999996</v>
      </c>
      <c r="AB51" s="19">
        <f t="shared" si="3"/>
        <v>7.7</v>
      </c>
      <c r="AC51" s="19">
        <f t="shared" si="4"/>
        <v>12.8</v>
      </c>
      <c r="AD51" s="19">
        <f t="shared" si="5"/>
        <v>12.8</v>
      </c>
    </row>
    <row r="52" spans="1:30">
      <c r="A52" s="1">
        <v>7</v>
      </c>
      <c r="B52" s="4" t="s">
        <v>27</v>
      </c>
      <c r="C52" s="13">
        <v>2004</v>
      </c>
      <c r="D52" s="20" t="s">
        <v>10</v>
      </c>
      <c r="E52" s="120">
        <v>2</v>
      </c>
      <c r="F52" s="161">
        <v>1.9</v>
      </c>
      <c r="G52" s="166">
        <v>3.9</v>
      </c>
      <c r="H52" s="173">
        <v>7.1</v>
      </c>
      <c r="I52" s="174">
        <f t="shared" si="9"/>
        <v>7.1</v>
      </c>
      <c r="J52" s="149"/>
      <c r="K52" s="131">
        <v>7.1</v>
      </c>
      <c r="L52" s="131">
        <v>11</v>
      </c>
      <c r="M52" s="136"/>
      <c r="N52" s="183">
        <v>11</v>
      </c>
      <c r="Z52">
        <f t="shared" si="1"/>
        <v>2</v>
      </c>
      <c r="AA52" s="19">
        <f t="shared" si="2"/>
        <v>3.9</v>
      </c>
      <c r="AB52" s="19">
        <f t="shared" si="3"/>
        <v>7.1</v>
      </c>
      <c r="AC52" s="19">
        <f t="shared" si="4"/>
        <v>11</v>
      </c>
      <c r="AD52" s="19">
        <f t="shared" si="5"/>
        <v>11</v>
      </c>
    </row>
    <row r="53" spans="1:30">
      <c r="A53" s="1">
        <v>8</v>
      </c>
      <c r="B53" s="4" t="s">
        <v>75</v>
      </c>
      <c r="C53" s="13">
        <v>2005</v>
      </c>
      <c r="D53" s="20" t="s">
        <v>10</v>
      </c>
      <c r="E53" s="120">
        <v>3.5</v>
      </c>
      <c r="F53" s="161">
        <v>1.9</v>
      </c>
      <c r="G53" s="166">
        <v>5.4</v>
      </c>
      <c r="H53" s="173">
        <v>6.4</v>
      </c>
      <c r="I53" s="174">
        <f t="shared" si="9"/>
        <v>6.4</v>
      </c>
      <c r="J53" s="149"/>
      <c r="K53" s="131">
        <v>6.4</v>
      </c>
      <c r="L53" s="131">
        <v>11.8</v>
      </c>
      <c r="M53" s="136">
        <v>0.6</v>
      </c>
      <c r="N53" s="183">
        <v>11.200000000000001</v>
      </c>
      <c r="Z53">
        <f t="shared" si="1"/>
        <v>2</v>
      </c>
      <c r="AA53" s="19">
        <f t="shared" si="2"/>
        <v>5.4</v>
      </c>
      <c r="AB53" s="19">
        <f t="shared" si="3"/>
        <v>6.4</v>
      </c>
      <c r="AC53" s="19">
        <f t="shared" si="4"/>
        <v>11.8</v>
      </c>
      <c r="AD53" s="19">
        <f t="shared" si="5"/>
        <v>11.200000000000001</v>
      </c>
    </row>
    <row r="54" spans="1:30">
      <c r="A54" s="1">
        <v>9</v>
      </c>
      <c r="B54" s="4" t="s">
        <v>23</v>
      </c>
      <c r="C54" s="13">
        <v>2004</v>
      </c>
      <c r="D54" s="20" t="s">
        <v>10</v>
      </c>
      <c r="E54" s="120">
        <v>3.7</v>
      </c>
      <c r="F54" s="161">
        <v>3.8</v>
      </c>
      <c r="G54" s="166">
        <v>7.5</v>
      </c>
      <c r="H54" s="173">
        <v>8</v>
      </c>
      <c r="I54" s="174">
        <f t="shared" si="9"/>
        <v>8</v>
      </c>
      <c r="J54" s="149"/>
      <c r="K54" s="131">
        <v>8</v>
      </c>
      <c r="L54" s="131">
        <v>15.5</v>
      </c>
      <c r="M54" s="136"/>
      <c r="N54" s="183">
        <v>15.5</v>
      </c>
      <c r="Z54">
        <f t="shared" si="1"/>
        <v>2</v>
      </c>
      <c r="AA54" s="19">
        <f t="shared" si="2"/>
        <v>7.5</v>
      </c>
      <c r="AB54" s="19">
        <f t="shared" si="3"/>
        <v>8</v>
      </c>
      <c r="AC54" s="19">
        <f t="shared" si="4"/>
        <v>15.5</v>
      </c>
      <c r="AD54" s="19">
        <f t="shared" si="5"/>
        <v>15.5</v>
      </c>
    </row>
    <row r="55" spans="1:30">
      <c r="A55" s="1">
        <v>10</v>
      </c>
      <c r="B55" s="4" t="s">
        <v>43</v>
      </c>
      <c r="C55" s="13">
        <v>2002</v>
      </c>
      <c r="D55" s="20" t="s">
        <v>10</v>
      </c>
      <c r="E55" s="120">
        <v>4.4000000000000004</v>
      </c>
      <c r="F55" s="161">
        <v>3.4</v>
      </c>
      <c r="G55" s="166">
        <v>7.8000000000000007</v>
      </c>
      <c r="H55" s="173">
        <v>8</v>
      </c>
      <c r="I55" s="174">
        <f t="shared" si="9"/>
        <v>8</v>
      </c>
      <c r="J55" s="149"/>
      <c r="K55" s="131">
        <v>8</v>
      </c>
      <c r="L55" s="131">
        <v>15.8</v>
      </c>
      <c r="M55" s="136"/>
      <c r="N55" s="183">
        <v>15.8</v>
      </c>
      <c r="Z55">
        <f t="shared" si="1"/>
        <v>2</v>
      </c>
      <c r="AA55" s="19">
        <f t="shared" si="2"/>
        <v>7.8000000000000007</v>
      </c>
      <c r="AB55" s="19">
        <f t="shared" si="3"/>
        <v>8</v>
      </c>
      <c r="AC55" s="19">
        <f t="shared" si="4"/>
        <v>15.8</v>
      </c>
      <c r="AD55" s="19">
        <f t="shared" si="5"/>
        <v>15.8</v>
      </c>
    </row>
    <row r="56" spans="1:30">
      <c r="A56" s="1"/>
      <c r="B56" s="4"/>
      <c r="C56" s="13"/>
      <c r="D56" s="20"/>
      <c r="E56" s="120"/>
      <c r="F56" s="161"/>
      <c r="G56" s="166">
        <v>0</v>
      </c>
      <c r="H56" s="173"/>
      <c r="I56" s="174"/>
      <c r="J56" s="149"/>
      <c r="K56" s="131">
        <v>0</v>
      </c>
      <c r="L56" s="131">
        <v>0</v>
      </c>
      <c r="M56" s="136"/>
      <c r="N56" s="183">
        <v>0</v>
      </c>
      <c r="Z56">
        <f t="shared" si="1"/>
        <v>0</v>
      </c>
      <c r="AA56" s="19">
        <f t="shared" si="2"/>
        <v>0</v>
      </c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1:30">
      <c r="A57" s="1"/>
      <c r="B57" s="4"/>
      <c r="C57" s="13"/>
      <c r="D57" s="20"/>
      <c r="E57" s="120"/>
      <c r="F57" s="161"/>
      <c r="G57" s="166">
        <v>0</v>
      </c>
      <c r="H57" s="173"/>
      <c r="I57" s="174"/>
      <c r="J57" s="149"/>
      <c r="K57" s="131">
        <v>0</v>
      </c>
      <c r="L57" s="131">
        <v>0</v>
      </c>
      <c r="M57" s="136"/>
      <c r="N57" s="183">
        <v>0</v>
      </c>
      <c r="Z57">
        <f t="shared" si="1"/>
        <v>0</v>
      </c>
      <c r="AA57" s="19">
        <f t="shared" si="2"/>
        <v>0</v>
      </c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1:30" ht="19.5" thickBot="1">
      <c r="A58" s="198"/>
      <c r="B58" s="199"/>
      <c r="C58" s="200"/>
      <c r="D58" s="201"/>
      <c r="E58" s="159"/>
      <c r="F58" s="164"/>
      <c r="G58" s="202">
        <v>0</v>
      </c>
      <c r="H58" s="179"/>
      <c r="I58" s="180"/>
      <c r="J58" s="211"/>
      <c r="K58" s="212">
        <v>0</v>
      </c>
      <c r="L58" s="212">
        <v>0</v>
      </c>
      <c r="M58" s="213"/>
      <c r="N58" s="184">
        <v>0</v>
      </c>
      <c r="Z58">
        <f t="shared" si="1"/>
        <v>0</v>
      </c>
      <c r="AA58" s="19">
        <f t="shared" si="2"/>
        <v>0</v>
      </c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59" spans="1:30">
      <c r="A59" s="1"/>
      <c r="B59" s="4"/>
      <c r="C59" s="13"/>
      <c r="D59" s="20"/>
      <c r="E59" s="122"/>
      <c r="F59" s="133"/>
      <c r="G59" s="131"/>
      <c r="H59" s="135"/>
      <c r="I59" s="135"/>
      <c r="J59" s="131"/>
      <c r="K59" s="131"/>
      <c r="L59" s="131"/>
      <c r="M59" s="136"/>
      <c r="N59" s="89"/>
      <c r="Z59">
        <f t="shared" si="1"/>
        <v>0</v>
      </c>
      <c r="AA59" s="19">
        <f t="shared" si="2"/>
        <v>0</v>
      </c>
      <c r="AB59" s="19">
        <f t="shared" si="3"/>
        <v>0</v>
      </c>
      <c r="AC59" s="19">
        <f t="shared" si="4"/>
        <v>0</v>
      </c>
      <c r="AD59" s="19">
        <f t="shared" si="5"/>
        <v>0</v>
      </c>
    </row>
    <row r="60" spans="1:30">
      <c r="A60" s="1"/>
      <c r="B60" s="4"/>
      <c r="C60" s="13"/>
      <c r="D60" s="20"/>
      <c r="E60" s="120"/>
      <c r="F60" s="131"/>
      <c r="G60" s="131"/>
      <c r="H60" s="132"/>
      <c r="I60" s="132"/>
      <c r="J60" s="131"/>
      <c r="K60" s="131"/>
      <c r="L60" s="131"/>
      <c r="M60" s="136"/>
      <c r="N60" s="88"/>
      <c r="Z60">
        <f t="shared" ref="Z60" si="10">COUNTA(H60:J60)</f>
        <v>0</v>
      </c>
      <c r="AA60" s="19">
        <f t="shared" ref="AA60" si="11">E60+F60</f>
        <v>0</v>
      </c>
      <c r="AB60" s="19">
        <f t="shared" ref="AB60" si="12">IF(Z60&gt;0,(H60+I60+J60)/Z60,0)</f>
        <v>0</v>
      </c>
      <c r="AC60" s="19">
        <f t="shared" ref="AC60" si="13">AA60+AB60</f>
        <v>0</v>
      </c>
    </row>
    <row r="61" spans="1:30">
      <c r="A61" s="22"/>
      <c r="B61" s="24"/>
      <c r="C61" s="25"/>
      <c r="D61" s="26"/>
      <c r="E61" s="142"/>
      <c r="F61" s="143"/>
      <c r="G61" s="143"/>
      <c r="H61" s="144"/>
      <c r="I61" s="144"/>
      <c r="J61" s="143"/>
      <c r="K61" s="143"/>
      <c r="L61" s="143"/>
      <c r="M61" s="145"/>
    </row>
    <row r="62" spans="1:30" ht="15">
      <c r="A62" s="270" t="s">
        <v>70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</row>
    <row r="63" spans="1:30" ht="15">
      <c r="A63" s="269" t="s">
        <v>71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</row>
  </sheetData>
  <mergeCells count="4">
    <mergeCell ref="A62:O62"/>
    <mergeCell ref="A63:O63"/>
    <mergeCell ref="A2:N2"/>
    <mergeCell ref="A1:N1"/>
  </mergeCells>
  <conditionalFormatting sqref="Z60:AC60">
    <cfRule type="cellIs" dxfId="49" priority="19" operator="equal">
      <formula>0</formula>
    </cfRule>
  </conditionalFormatting>
  <conditionalFormatting sqref="K59:L61 G59:G61">
    <cfRule type="cellIs" dxfId="48" priority="17" operator="equal">
      <formula>0</formula>
    </cfRule>
  </conditionalFormatting>
  <conditionalFormatting sqref="Z4:AC59">
    <cfRule type="cellIs" dxfId="47" priority="15" operator="equal">
      <formula>0</formula>
    </cfRule>
  </conditionalFormatting>
  <conditionalFormatting sqref="AD3:AD59">
    <cfRule type="cellIs" dxfId="46" priority="14" operator="equal">
      <formula>0</formula>
    </cfRule>
  </conditionalFormatting>
  <conditionalFormatting sqref="N59:N60">
    <cfRule type="cellIs" dxfId="45" priority="10" operator="equal">
      <formula>0</formula>
    </cfRule>
  </conditionalFormatting>
  <conditionalFormatting sqref="G5:G14 K4:L25 G16:G25">
    <cfRule type="cellIs" dxfId="44" priority="7" operator="equal">
      <formula>0</formula>
    </cfRule>
  </conditionalFormatting>
  <conditionalFormatting sqref="G26:G45 K26:L58 G47:G58">
    <cfRule type="cellIs" dxfId="43" priority="6" operator="equal">
      <formula>0</formula>
    </cfRule>
  </conditionalFormatting>
  <conditionalFormatting sqref="N4:N58">
    <cfRule type="cellIs" dxfId="42" priority="5" operator="equal">
      <formula>0</formula>
    </cfRule>
  </conditionalFormatting>
  <conditionalFormatting sqref="G15">
    <cfRule type="cellIs" dxfId="41" priority="4" operator="equal">
      <formula>0</formula>
    </cfRule>
  </conditionalFormatting>
  <conditionalFormatting sqref="G4">
    <cfRule type="cellIs" dxfId="40" priority="3" operator="equal">
      <formula>0</formula>
    </cfRule>
  </conditionalFormatting>
  <conditionalFormatting sqref="N4:N58">
    <cfRule type="cellIs" dxfId="39" priority="2" operator="equal">
      <formula>0</formula>
    </cfRule>
  </conditionalFormatting>
  <conditionalFormatting sqref="G46">
    <cfRule type="cellIs" dxfId="38" priority="1" operator="equal">
      <formula>0</formula>
    </cfRule>
  </conditionalFormatting>
  <pageMargins left="0" right="0" top="0.19685039370078741" bottom="0.19685039370078741" header="0" footer="0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6">
    <tabColor rgb="FF00B0F0"/>
  </sheetPr>
  <dimension ref="A1:AE61"/>
  <sheetViews>
    <sheetView workbookViewId="0">
      <pane xSplit="16" ySplit="3" topLeftCell="Q4" activePane="bottomRight" state="frozen"/>
      <selection activeCell="E56" sqref="E56"/>
      <selection pane="topRight" activeCell="E56" sqref="E56"/>
      <selection pane="bottomLeft" activeCell="E56" sqref="E56"/>
      <selection pane="bottomRight" activeCell="E56" sqref="E56"/>
    </sheetView>
  </sheetViews>
  <sheetFormatPr defaultRowHeight="18.75"/>
  <cols>
    <col min="1" max="1" width="3.28515625" customWidth="1"/>
    <col min="2" max="2" width="27.7109375" bestFit="1" customWidth="1"/>
    <col min="4" max="4" width="11.140625" style="9" customWidth="1"/>
    <col min="5" max="6" width="9.140625" style="139"/>
    <col min="7" max="7" width="8.28515625" style="139" hidden="1" customWidth="1"/>
    <col min="8" max="9" width="9.140625" style="140"/>
    <col min="10" max="12" width="0" style="139" hidden="1" customWidth="1"/>
    <col min="13" max="13" width="7.5703125" style="141" customWidth="1"/>
    <col min="14" max="14" width="12.42578125" style="91" customWidth="1"/>
    <col min="15" max="15" width="11.7109375" customWidth="1"/>
    <col min="16" max="16" width="13.42578125" hidden="1" customWidth="1"/>
    <col min="17" max="24" width="0" hidden="1" customWidth="1"/>
    <col min="26" max="26" width="7.42578125" hidden="1" customWidth="1"/>
    <col min="27" max="27" width="12" style="9" hidden="1" customWidth="1"/>
    <col min="28" max="29" width="7.42578125" style="9" hidden="1" customWidth="1"/>
    <col min="30" max="30" width="7.42578125" hidden="1" customWidth="1"/>
    <col min="31" max="31" width="8.7109375" customWidth="1"/>
  </cols>
  <sheetData>
    <row r="1" spans="1:31" ht="87.75" hidden="1" customHeight="1">
      <c r="A1" s="273" t="s">
        <v>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6"/>
      <c r="P1" s="216"/>
    </row>
    <row r="2" spans="1:31" ht="32.25" customHeight="1" thickBot="1">
      <c r="A2" s="274" t="s">
        <v>15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43"/>
      <c r="P2" s="43"/>
      <c r="Q2" s="43"/>
    </row>
    <row r="3" spans="1:31" ht="27" customHeight="1" thickBot="1">
      <c r="A3" s="44"/>
      <c r="B3" s="45" t="s">
        <v>1</v>
      </c>
      <c r="C3" s="45" t="s">
        <v>2</v>
      </c>
      <c r="D3" s="46" t="s">
        <v>3</v>
      </c>
      <c r="E3" s="127" t="s">
        <v>4</v>
      </c>
      <c r="F3" s="160" t="s">
        <v>5</v>
      </c>
      <c r="G3" s="165" t="s">
        <v>50</v>
      </c>
      <c r="H3" s="171" t="s">
        <v>6</v>
      </c>
      <c r="I3" s="172" t="s">
        <v>7</v>
      </c>
      <c r="J3" s="148" t="s">
        <v>21</v>
      </c>
      <c r="K3" s="128" t="s">
        <v>8</v>
      </c>
      <c r="L3" s="129" t="s">
        <v>9</v>
      </c>
      <c r="M3" s="130" t="s">
        <v>62</v>
      </c>
      <c r="N3" s="181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1" t="s">
        <v>64</v>
      </c>
      <c r="AA3" s="51" t="s">
        <v>50</v>
      </c>
      <c r="AB3" s="51" t="s">
        <v>8</v>
      </c>
      <c r="AC3" s="51" t="s">
        <v>9</v>
      </c>
      <c r="AD3" s="52" t="s">
        <v>63</v>
      </c>
      <c r="AE3" s="2"/>
    </row>
    <row r="4" spans="1:31">
      <c r="A4" s="185"/>
      <c r="B4" s="186" t="str">
        <f>'БП '!B4</f>
        <v>2009-2010г.р.</v>
      </c>
      <c r="C4" s="187"/>
      <c r="D4" s="188"/>
      <c r="E4" s="206"/>
      <c r="F4" s="207"/>
      <c r="G4" s="191">
        <v>0</v>
      </c>
      <c r="H4" s="192"/>
      <c r="I4" s="193"/>
      <c r="J4" s="208"/>
      <c r="K4" s="209">
        <v>0</v>
      </c>
      <c r="L4" s="209">
        <v>0</v>
      </c>
      <c r="M4" s="210"/>
      <c r="N4" s="197">
        <v>0</v>
      </c>
      <c r="Z4">
        <f>COUNTA(H4:J4)</f>
        <v>0</v>
      </c>
      <c r="AA4" s="18">
        <f>E4+F4</f>
        <v>0</v>
      </c>
      <c r="AB4" s="18">
        <f>IF(Z4&gt;0,(H4+I4+J4)/Z4,0)</f>
        <v>0</v>
      </c>
      <c r="AC4" s="18">
        <f>AA4+AB4</f>
        <v>0</v>
      </c>
      <c r="AD4" s="18">
        <f>AC4-M4</f>
        <v>0</v>
      </c>
    </row>
    <row r="5" spans="1:31">
      <c r="A5" s="5">
        <v>1</v>
      </c>
      <c r="B5" s="15" t="s">
        <v>77</v>
      </c>
      <c r="C5" s="13">
        <v>2010</v>
      </c>
      <c r="D5" s="20" t="s">
        <v>10</v>
      </c>
      <c r="E5" s="122"/>
      <c r="F5" s="162"/>
      <c r="G5" s="167">
        <v>0</v>
      </c>
      <c r="H5" s="175"/>
      <c r="I5" s="178">
        <f>H5</f>
        <v>0</v>
      </c>
      <c r="J5" s="150"/>
      <c r="K5" s="133">
        <v>0</v>
      </c>
      <c r="L5" s="133">
        <v>0</v>
      </c>
      <c r="M5" s="134"/>
      <c r="N5" s="183">
        <v>0</v>
      </c>
      <c r="Z5">
        <f t="shared" ref="Z5:Z58" si="0">COUNTA(H5:J5)</f>
        <v>1</v>
      </c>
      <c r="AA5" s="19">
        <f t="shared" ref="AA5:AA58" si="1">E5+F5</f>
        <v>0</v>
      </c>
      <c r="AB5" s="19">
        <f t="shared" ref="AB5:AB58" si="2">IF(Z5&gt;0,(H5+I5+J5)/Z5,0)</f>
        <v>0</v>
      </c>
      <c r="AC5" s="19">
        <f t="shared" ref="AC5:AC58" si="3">AA5+AB5</f>
        <v>0</v>
      </c>
      <c r="AD5" s="19">
        <f t="shared" ref="AD5:AD58" si="4">AC5-M5</f>
        <v>0</v>
      </c>
    </row>
    <row r="6" spans="1:31">
      <c r="A6" s="5">
        <v>2</v>
      </c>
      <c r="B6" s="17" t="s">
        <v>78</v>
      </c>
      <c r="C6" s="12">
        <v>2010</v>
      </c>
      <c r="D6" s="21" t="s">
        <v>10</v>
      </c>
      <c r="E6" s="120"/>
      <c r="F6" s="162"/>
      <c r="G6" s="167">
        <v>0</v>
      </c>
      <c r="H6" s="175"/>
      <c r="I6" s="178">
        <f t="shared" ref="I6" si="5">H6</f>
        <v>0</v>
      </c>
      <c r="J6" s="150"/>
      <c r="K6" s="133">
        <v>0</v>
      </c>
      <c r="L6" s="133">
        <v>0</v>
      </c>
      <c r="M6" s="134"/>
      <c r="N6" s="183">
        <v>0</v>
      </c>
      <c r="Z6">
        <f t="shared" si="0"/>
        <v>1</v>
      </c>
      <c r="AA6" s="19">
        <f t="shared" si="1"/>
        <v>0</v>
      </c>
      <c r="AB6" s="19">
        <f t="shared" si="2"/>
        <v>0</v>
      </c>
      <c r="AC6" s="19">
        <f t="shared" si="3"/>
        <v>0</v>
      </c>
      <c r="AD6" s="19">
        <f t="shared" si="4"/>
        <v>0</v>
      </c>
    </row>
    <row r="7" spans="1:31">
      <c r="A7" s="1">
        <v>3</v>
      </c>
      <c r="B7" s="4" t="s">
        <v>55</v>
      </c>
      <c r="C7" s="13">
        <v>2009</v>
      </c>
      <c r="D7" s="21" t="s">
        <v>11</v>
      </c>
      <c r="E7" s="120"/>
      <c r="F7" s="161"/>
      <c r="G7" s="166">
        <v>0</v>
      </c>
      <c r="H7" s="173"/>
      <c r="I7" s="178">
        <f>H7</f>
        <v>0</v>
      </c>
      <c r="J7" s="149"/>
      <c r="K7" s="131">
        <v>0</v>
      </c>
      <c r="L7" s="131">
        <v>0</v>
      </c>
      <c r="M7" s="136"/>
      <c r="N7" s="183">
        <v>0</v>
      </c>
      <c r="Z7">
        <f t="shared" si="0"/>
        <v>1</v>
      </c>
      <c r="AA7" s="19">
        <f t="shared" si="1"/>
        <v>0</v>
      </c>
      <c r="AB7" s="19">
        <f t="shared" si="2"/>
        <v>0</v>
      </c>
      <c r="AC7" s="19">
        <f t="shared" si="3"/>
        <v>0</v>
      </c>
      <c r="AD7" s="19">
        <f t="shared" si="4"/>
        <v>0</v>
      </c>
    </row>
    <row r="8" spans="1:31">
      <c r="A8" s="6">
        <v>4</v>
      </c>
      <c r="B8" s="15" t="s">
        <v>79</v>
      </c>
      <c r="C8" s="13">
        <v>2010</v>
      </c>
      <c r="D8" s="21" t="s">
        <v>10</v>
      </c>
      <c r="E8" s="120"/>
      <c r="F8" s="161"/>
      <c r="G8" s="166">
        <v>0</v>
      </c>
      <c r="H8" s="173"/>
      <c r="I8" s="178">
        <f t="shared" ref="I8:I18" si="6">H8</f>
        <v>0</v>
      </c>
      <c r="J8" s="149"/>
      <c r="K8" s="131">
        <v>0</v>
      </c>
      <c r="L8" s="131">
        <v>0</v>
      </c>
      <c r="M8" s="136"/>
      <c r="N8" s="183">
        <v>0</v>
      </c>
      <c r="Z8">
        <f t="shared" si="0"/>
        <v>1</v>
      </c>
      <c r="AA8" s="19">
        <f t="shared" si="1"/>
        <v>0</v>
      </c>
      <c r="AB8" s="19">
        <f t="shared" si="2"/>
        <v>0</v>
      </c>
      <c r="AC8" s="19">
        <f t="shared" si="3"/>
        <v>0</v>
      </c>
      <c r="AD8" s="19">
        <f t="shared" si="4"/>
        <v>0</v>
      </c>
    </row>
    <row r="9" spans="1:31">
      <c r="A9" s="6">
        <v>5</v>
      </c>
      <c r="B9" s="15" t="s">
        <v>56</v>
      </c>
      <c r="C9" s="13">
        <v>2009</v>
      </c>
      <c r="D9" s="21" t="s">
        <v>11</v>
      </c>
      <c r="E9" s="120"/>
      <c r="F9" s="161"/>
      <c r="G9" s="166">
        <v>0</v>
      </c>
      <c r="H9" s="173"/>
      <c r="I9" s="178">
        <f t="shared" si="6"/>
        <v>0</v>
      </c>
      <c r="J9" s="149"/>
      <c r="K9" s="131">
        <v>0</v>
      </c>
      <c r="L9" s="131">
        <v>0</v>
      </c>
      <c r="M9" s="136"/>
      <c r="N9" s="183">
        <v>0</v>
      </c>
      <c r="Z9">
        <f t="shared" si="0"/>
        <v>1</v>
      </c>
      <c r="AA9" s="19">
        <f t="shared" si="1"/>
        <v>0</v>
      </c>
      <c r="AB9" s="19">
        <f t="shared" si="2"/>
        <v>0</v>
      </c>
      <c r="AC9" s="19">
        <f t="shared" si="3"/>
        <v>0</v>
      </c>
      <c r="AD9" s="19">
        <f t="shared" si="4"/>
        <v>0</v>
      </c>
    </row>
    <row r="10" spans="1:31">
      <c r="A10" s="6">
        <v>6</v>
      </c>
      <c r="B10" s="15" t="s">
        <v>80</v>
      </c>
      <c r="C10" s="13">
        <v>2009</v>
      </c>
      <c r="D10" s="21" t="s">
        <v>10</v>
      </c>
      <c r="E10" s="120"/>
      <c r="F10" s="161"/>
      <c r="G10" s="166">
        <v>0</v>
      </c>
      <c r="H10" s="173"/>
      <c r="I10" s="178">
        <f t="shared" si="6"/>
        <v>0</v>
      </c>
      <c r="J10" s="149"/>
      <c r="K10" s="131">
        <v>0</v>
      </c>
      <c r="L10" s="131">
        <v>0</v>
      </c>
      <c r="M10" s="136"/>
      <c r="N10" s="183">
        <v>0</v>
      </c>
      <c r="Z10">
        <f t="shared" si="0"/>
        <v>1</v>
      </c>
      <c r="AA10" s="19">
        <f t="shared" si="1"/>
        <v>0</v>
      </c>
      <c r="AB10" s="19">
        <f t="shared" si="2"/>
        <v>0</v>
      </c>
      <c r="AC10" s="19">
        <f t="shared" si="3"/>
        <v>0</v>
      </c>
      <c r="AD10" s="19">
        <f t="shared" si="4"/>
        <v>0</v>
      </c>
    </row>
    <row r="11" spans="1:31">
      <c r="A11" s="6">
        <v>7</v>
      </c>
      <c r="B11" s="16" t="s">
        <v>51</v>
      </c>
      <c r="C11" s="12">
        <v>2010</v>
      </c>
      <c r="D11" s="21" t="s">
        <v>11</v>
      </c>
      <c r="E11" s="120"/>
      <c r="F11" s="161"/>
      <c r="G11" s="166">
        <v>0</v>
      </c>
      <c r="H11" s="173"/>
      <c r="I11" s="178">
        <f t="shared" si="6"/>
        <v>0</v>
      </c>
      <c r="J11" s="149"/>
      <c r="K11" s="131">
        <v>0</v>
      </c>
      <c r="L11" s="131">
        <v>0</v>
      </c>
      <c r="M11" s="136"/>
      <c r="N11" s="183">
        <v>0</v>
      </c>
      <c r="Z11">
        <f t="shared" si="0"/>
        <v>1</v>
      </c>
      <c r="AA11" s="19">
        <f t="shared" si="1"/>
        <v>0</v>
      </c>
      <c r="AB11" s="19">
        <f t="shared" si="2"/>
        <v>0</v>
      </c>
      <c r="AC11" s="19">
        <f t="shared" si="3"/>
        <v>0</v>
      </c>
      <c r="AD11" s="19">
        <f t="shared" si="4"/>
        <v>0</v>
      </c>
    </row>
    <row r="12" spans="1:31">
      <c r="A12" s="6">
        <v>8</v>
      </c>
      <c r="B12" s="15" t="s">
        <v>81</v>
      </c>
      <c r="C12" s="12">
        <v>2010</v>
      </c>
      <c r="D12" s="21" t="s">
        <v>10</v>
      </c>
      <c r="E12" s="124"/>
      <c r="F12" s="163"/>
      <c r="G12" s="143">
        <v>0</v>
      </c>
      <c r="H12" s="176"/>
      <c r="I12" s="178">
        <f t="shared" si="6"/>
        <v>0</v>
      </c>
      <c r="J12" s="151"/>
      <c r="K12" s="137">
        <v>0</v>
      </c>
      <c r="L12" s="137">
        <v>0</v>
      </c>
      <c r="M12" s="138"/>
      <c r="N12" s="183">
        <v>0</v>
      </c>
      <c r="Z12">
        <f t="shared" si="0"/>
        <v>1</v>
      </c>
      <c r="AA12" s="19">
        <f t="shared" si="1"/>
        <v>0</v>
      </c>
      <c r="AB12" s="19">
        <f t="shared" si="2"/>
        <v>0</v>
      </c>
      <c r="AC12" s="19">
        <f t="shared" si="3"/>
        <v>0</v>
      </c>
      <c r="AD12" s="19">
        <f t="shared" si="4"/>
        <v>0</v>
      </c>
    </row>
    <row r="13" spans="1:31">
      <c r="A13" s="6">
        <v>9</v>
      </c>
      <c r="B13" s="16" t="s">
        <v>53</v>
      </c>
      <c r="C13" s="12">
        <v>2009</v>
      </c>
      <c r="D13" s="21" t="s">
        <v>11</v>
      </c>
      <c r="E13" s="120"/>
      <c r="F13" s="161"/>
      <c r="G13" s="166">
        <v>0</v>
      </c>
      <c r="H13" s="173"/>
      <c r="I13" s="178">
        <f t="shared" si="6"/>
        <v>0</v>
      </c>
      <c r="J13" s="149"/>
      <c r="K13" s="131">
        <v>0</v>
      </c>
      <c r="L13" s="131">
        <v>0</v>
      </c>
      <c r="M13" s="136"/>
      <c r="N13" s="183">
        <v>0</v>
      </c>
      <c r="Z13">
        <f t="shared" si="0"/>
        <v>1</v>
      </c>
      <c r="AA13" s="19">
        <f t="shared" si="1"/>
        <v>0</v>
      </c>
      <c r="AB13" s="19">
        <f t="shared" si="2"/>
        <v>0</v>
      </c>
      <c r="AC13" s="19">
        <f t="shared" si="3"/>
        <v>0</v>
      </c>
      <c r="AD13" s="19">
        <f t="shared" si="4"/>
        <v>0</v>
      </c>
    </row>
    <row r="14" spans="1:31">
      <c r="A14" s="1">
        <v>10</v>
      </c>
      <c r="B14" s="15" t="s">
        <v>54</v>
      </c>
      <c r="C14" s="13">
        <v>2010</v>
      </c>
      <c r="D14" s="20" t="s">
        <v>10</v>
      </c>
      <c r="E14" s="120"/>
      <c r="F14" s="161"/>
      <c r="G14" s="166">
        <v>0</v>
      </c>
      <c r="H14" s="173"/>
      <c r="I14" s="178">
        <f t="shared" si="6"/>
        <v>0</v>
      </c>
      <c r="J14" s="149"/>
      <c r="K14" s="131">
        <v>0</v>
      </c>
      <c r="L14" s="131">
        <v>0</v>
      </c>
      <c r="M14" s="136"/>
      <c r="N14" s="183">
        <v>0</v>
      </c>
      <c r="Z14">
        <f t="shared" si="0"/>
        <v>1</v>
      </c>
      <c r="AA14" s="19">
        <f t="shared" si="1"/>
        <v>0</v>
      </c>
      <c r="AB14" s="19">
        <f t="shared" si="2"/>
        <v>0</v>
      </c>
      <c r="AC14" s="19">
        <f t="shared" si="3"/>
        <v>0</v>
      </c>
      <c r="AD14" s="19">
        <f t="shared" si="4"/>
        <v>0</v>
      </c>
    </row>
    <row r="15" spans="1:31">
      <c r="A15" s="5">
        <v>11</v>
      </c>
      <c r="B15" s="15" t="s">
        <v>52</v>
      </c>
      <c r="C15" s="12">
        <v>2010</v>
      </c>
      <c r="D15" s="21" t="s">
        <v>10</v>
      </c>
      <c r="E15" s="120"/>
      <c r="F15" s="161"/>
      <c r="G15" s="166">
        <v>0</v>
      </c>
      <c r="H15" s="173"/>
      <c r="I15" s="178">
        <f t="shared" si="6"/>
        <v>0</v>
      </c>
      <c r="J15" s="149"/>
      <c r="K15" s="133">
        <v>0</v>
      </c>
      <c r="L15" s="133">
        <v>0</v>
      </c>
      <c r="M15" s="134"/>
      <c r="N15" s="183">
        <v>0</v>
      </c>
      <c r="O15" s="2"/>
      <c r="P15" s="2"/>
      <c r="Z15">
        <f t="shared" si="0"/>
        <v>1</v>
      </c>
      <c r="AA15" s="19">
        <f t="shared" si="1"/>
        <v>0</v>
      </c>
      <c r="AB15" s="19">
        <f t="shared" si="2"/>
        <v>0</v>
      </c>
      <c r="AC15" s="19">
        <f t="shared" si="3"/>
        <v>0</v>
      </c>
      <c r="AD15" s="19">
        <f t="shared" si="4"/>
        <v>0</v>
      </c>
    </row>
    <row r="16" spans="1:31">
      <c r="A16" s="1">
        <v>12</v>
      </c>
      <c r="B16" s="14" t="s">
        <v>39</v>
      </c>
      <c r="C16" s="13">
        <v>2009</v>
      </c>
      <c r="D16" s="20" t="s">
        <v>10</v>
      </c>
      <c r="E16" s="120"/>
      <c r="F16" s="161"/>
      <c r="G16" s="166">
        <v>0</v>
      </c>
      <c r="H16" s="173"/>
      <c r="I16" s="178">
        <f t="shared" si="6"/>
        <v>0</v>
      </c>
      <c r="J16" s="149"/>
      <c r="K16" s="131">
        <v>0</v>
      </c>
      <c r="L16" s="131">
        <v>0</v>
      </c>
      <c r="M16" s="136"/>
      <c r="N16" s="183">
        <v>0</v>
      </c>
      <c r="O16" s="2"/>
      <c r="P16" s="2"/>
      <c r="Z16">
        <f t="shared" si="0"/>
        <v>1</v>
      </c>
      <c r="AA16" s="19">
        <f t="shared" si="1"/>
        <v>0</v>
      </c>
      <c r="AB16" s="19">
        <f t="shared" si="2"/>
        <v>0</v>
      </c>
      <c r="AC16" s="19">
        <f t="shared" si="3"/>
        <v>0</v>
      </c>
      <c r="AD16" s="19">
        <f t="shared" si="4"/>
        <v>0</v>
      </c>
    </row>
    <row r="17" spans="1:30">
      <c r="A17" s="1">
        <v>13</v>
      </c>
      <c r="B17" s="4" t="s">
        <v>40</v>
      </c>
      <c r="C17" s="13">
        <v>2009</v>
      </c>
      <c r="D17" s="20" t="s">
        <v>10</v>
      </c>
      <c r="E17" s="120"/>
      <c r="F17" s="161"/>
      <c r="G17" s="166">
        <v>0</v>
      </c>
      <c r="H17" s="173"/>
      <c r="I17" s="178">
        <f t="shared" si="6"/>
        <v>0</v>
      </c>
      <c r="J17" s="149"/>
      <c r="K17" s="131">
        <v>0</v>
      </c>
      <c r="L17" s="131">
        <v>0</v>
      </c>
      <c r="M17" s="136"/>
      <c r="N17" s="183">
        <v>0</v>
      </c>
      <c r="O17" s="2"/>
      <c r="P17" s="2"/>
      <c r="Q17" s="8"/>
      <c r="R17" s="8"/>
      <c r="S17" s="8"/>
      <c r="Z17">
        <f t="shared" si="0"/>
        <v>1</v>
      </c>
      <c r="AA17" s="19">
        <f t="shared" si="1"/>
        <v>0</v>
      </c>
      <c r="AB17" s="19">
        <f t="shared" si="2"/>
        <v>0</v>
      </c>
      <c r="AC17" s="19">
        <f t="shared" si="3"/>
        <v>0</v>
      </c>
      <c r="AD17" s="19">
        <f t="shared" si="4"/>
        <v>0</v>
      </c>
    </row>
    <row r="18" spans="1:30">
      <c r="A18" s="5">
        <v>14</v>
      </c>
      <c r="B18" s="7" t="s">
        <v>47</v>
      </c>
      <c r="C18" s="12">
        <v>2009</v>
      </c>
      <c r="D18" s="21" t="s">
        <v>10</v>
      </c>
      <c r="E18" s="122"/>
      <c r="F18" s="162"/>
      <c r="G18" s="167">
        <v>0</v>
      </c>
      <c r="H18" s="175"/>
      <c r="I18" s="178">
        <f t="shared" si="6"/>
        <v>0</v>
      </c>
      <c r="J18" s="150"/>
      <c r="K18" s="133">
        <v>0</v>
      </c>
      <c r="L18" s="133">
        <v>0</v>
      </c>
      <c r="M18" s="134"/>
      <c r="N18" s="182">
        <v>0</v>
      </c>
      <c r="O18" s="2"/>
      <c r="P18" s="2"/>
      <c r="Z18">
        <f t="shared" si="0"/>
        <v>1</v>
      </c>
      <c r="AA18" s="19">
        <f t="shared" si="1"/>
        <v>0</v>
      </c>
      <c r="AB18" s="19">
        <f t="shared" si="2"/>
        <v>0</v>
      </c>
      <c r="AC18" s="19">
        <f t="shared" si="3"/>
        <v>0</v>
      </c>
      <c r="AD18" s="19">
        <f t="shared" si="4"/>
        <v>0</v>
      </c>
    </row>
    <row r="19" spans="1:30">
      <c r="A19" s="1"/>
      <c r="B19" s="96" t="str">
        <f>'БП '!B19</f>
        <v>2007-2008г.р.</v>
      </c>
      <c r="C19" s="13"/>
      <c r="D19" s="20"/>
      <c r="E19" s="120"/>
      <c r="F19" s="161"/>
      <c r="G19" s="166">
        <v>0</v>
      </c>
      <c r="H19" s="173"/>
      <c r="I19" s="174"/>
      <c r="J19" s="149"/>
      <c r="K19" s="131">
        <v>0</v>
      </c>
      <c r="L19" s="131">
        <v>0</v>
      </c>
      <c r="M19" s="136"/>
      <c r="N19" s="183">
        <v>0</v>
      </c>
      <c r="Z19">
        <f t="shared" si="0"/>
        <v>0</v>
      </c>
      <c r="AA19" s="19">
        <f t="shared" si="1"/>
        <v>0</v>
      </c>
      <c r="AB19" s="19">
        <f t="shared" si="2"/>
        <v>0</v>
      </c>
      <c r="AC19" s="19">
        <f t="shared" si="3"/>
        <v>0</v>
      </c>
      <c r="AD19" s="19">
        <f t="shared" si="4"/>
        <v>0</v>
      </c>
    </row>
    <row r="20" spans="1:30">
      <c r="A20" s="1">
        <v>1</v>
      </c>
      <c r="B20" s="4" t="s">
        <v>46</v>
      </c>
      <c r="C20" s="13">
        <v>2007</v>
      </c>
      <c r="D20" s="20" t="s">
        <v>10</v>
      </c>
      <c r="E20" s="120">
        <v>2.4</v>
      </c>
      <c r="F20" s="161">
        <v>1.8</v>
      </c>
      <c r="G20" s="166">
        <v>4.2</v>
      </c>
      <c r="H20" s="173">
        <v>6.7</v>
      </c>
      <c r="I20" s="178">
        <f t="shared" ref="I20:I33" si="7">H20</f>
        <v>6.7</v>
      </c>
      <c r="J20" s="149"/>
      <c r="K20" s="131">
        <v>6.7</v>
      </c>
      <c r="L20" s="131">
        <v>10.9</v>
      </c>
      <c r="M20" s="136"/>
      <c r="N20" s="183">
        <v>10.9</v>
      </c>
      <c r="Z20">
        <f t="shared" si="0"/>
        <v>2</v>
      </c>
      <c r="AA20" s="19">
        <f t="shared" si="1"/>
        <v>4.2</v>
      </c>
      <c r="AB20" s="19">
        <f t="shared" si="2"/>
        <v>6.7</v>
      </c>
      <c r="AC20" s="19">
        <f t="shared" si="3"/>
        <v>10.9</v>
      </c>
      <c r="AD20" s="19">
        <f t="shared" si="4"/>
        <v>10.9</v>
      </c>
    </row>
    <row r="21" spans="1:30">
      <c r="A21" s="1">
        <v>2</v>
      </c>
      <c r="B21" s="4" t="s">
        <v>59</v>
      </c>
      <c r="C21" s="13">
        <v>2007</v>
      </c>
      <c r="D21" s="20" t="s">
        <v>10</v>
      </c>
      <c r="E21" s="120">
        <v>1.9</v>
      </c>
      <c r="F21" s="161">
        <v>1</v>
      </c>
      <c r="G21" s="166">
        <v>2.9</v>
      </c>
      <c r="H21" s="173">
        <v>7</v>
      </c>
      <c r="I21" s="178">
        <f t="shared" si="7"/>
        <v>7</v>
      </c>
      <c r="J21" s="149"/>
      <c r="K21" s="131">
        <v>7</v>
      </c>
      <c r="L21" s="131">
        <v>9.9</v>
      </c>
      <c r="M21" s="136">
        <v>0.3</v>
      </c>
      <c r="N21" s="183">
        <v>9.6</v>
      </c>
      <c r="Z21">
        <f t="shared" si="0"/>
        <v>2</v>
      </c>
      <c r="AA21" s="19">
        <f t="shared" si="1"/>
        <v>2.9</v>
      </c>
      <c r="AB21" s="19">
        <f t="shared" si="2"/>
        <v>7</v>
      </c>
      <c r="AC21" s="19">
        <f t="shared" si="3"/>
        <v>9.9</v>
      </c>
      <c r="AD21" s="19">
        <f t="shared" si="4"/>
        <v>9.6</v>
      </c>
    </row>
    <row r="22" spans="1:30">
      <c r="A22" s="1">
        <v>3</v>
      </c>
      <c r="B22" s="4" t="s">
        <v>45</v>
      </c>
      <c r="C22" s="13">
        <v>2007</v>
      </c>
      <c r="D22" s="20" t="s">
        <v>10</v>
      </c>
      <c r="E22" s="120">
        <v>2</v>
      </c>
      <c r="F22" s="161">
        <v>0.9</v>
      </c>
      <c r="G22" s="166">
        <v>2.9</v>
      </c>
      <c r="H22" s="173">
        <v>6.8</v>
      </c>
      <c r="I22" s="178">
        <f t="shared" si="7"/>
        <v>6.8</v>
      </c>
      <c r="J22" s="149"/>
      <c r="K22" s="131">
        <v>6.8</v>
      </c>
      <c r="L22" s="131">
        <v>9.6999999999999993</v>
      </c>
      <c r="M22" s="136">
        <v>0.6</v>
      </c>
      <c r="N22" s="183">
        <v>9.1</v>
      </c>
      <c r="Z22">
        <f t="shared" si="0"/>
        <v>2</v>
      </c>
      <c r="AA22" s="19">
        <f t="shared" si="1"/>
        <v>2.9</v>
      </c>
      <c r="AB22" s="19">
        <f t="shared" si="2"/>
        <v>6.8</v>
      </c>
      <c r="AC22" s="19">
        <f t="shared" si="3"/>
        <v>9.6999999999999993</v>
      </c>
      <c r="AD22" s="19">
        <f t="shared" si="4"/>
        <v>9.1</v>
      </c>
    </row>
    <row r="23" spans="1:30">
      <c r="A23" s="1">
        <v>4</v>
      </c>
      <c r="B23" s="4" t="s">
        <v>82</v>
      </c>
      <c r="C23" s="13">
        <v>2007</v>
      </c>
      <c r="D23" s="20" t="s">
        <v>10</v>
      </c>
      <c r="E23" s="120">
        <v>0.6</v>
      </c>
      <c r="F23" s="161">
        <v>0.6</v>
      </c>
      <c r="G23" s="166">
        <v>1.2</v>
      </c>
      <c r="H23" s="173">
        <v>5.8</v>
      </c>
      <c r="I23" s="178">
        <f t="shared" si="7"/>
        <v>5.8</v>
      </c>
      <c r="J23" s="149"/>
      <c r="K23" s="131">
        <v>5.8</v>
      </c>
      <c r="L23" s="131">
        <v>7</v>
      </c>
      <c r="M23" s="136">
        <v>0.9</v>
      </c>
      <c r="N23" s="183">
        <v>6.1</v>
      </c>
      <c r="Z23">
        <f t="shared" si="0"/>
        <v>2</v>
      </c>
      <c r="AA23" s="19">
        <f t="shared" si="1"/>
        <v>1.2</v>
      </c>
      <c r="AB23" s="19">
        <f t="shared" si="2"/>
        <v>5.8</v>
      </c>
      <c r="AC23" s="19">
        <f t="shared" si="3"/>
        <v>7</v>
      </c>
      <c r="AD23" s="19">
        <f t="shared" si="4"/>
        <v>6.1</v>
      </c>
    </row>
    <row r="24" spans="1:30">
      <c r="A24" s="1">
        <v>5</v>
      </c>
      <c r="B24" s="4" t="s">
        <v>44</v>
      </c>
      <c r="C24" s="13">
        <v>2008</v>
      </c>
      <c r="D24" s="20" t="s">
        <v>11</v>
      </c>
      <c r="E24" s="120">
        <v>0.7</v>
      </c>
      <c r="F24" s="161">
        <v>0.4</v>
      </c>
      <c r="G24" s="166">
        <v>1.1000000000000001</v>
      </c>
      <c r="H24" s="173">
        <v>5.5</v>
      </c>
      <c r="I24" s="178">
        <f t="shared" si="7"/>
        <v>5.5</v>
      </c>
      <c r="J24" s="149"/>
      <c r="K24" s="131">
        <v>5.5</v>
      </c>
      <c r="L24" s="131">
        <v>6.6</v>
      </c>
      <c r="M24" s="136"/>
      <c r="N24" s="183">
        <v>6.6</v>
      </c>
      <c r="Z24">
        <f t="shared" si="0"/>
        <v>2</v>
      </c>
      <c r="AA24" s="19">
        <f t="shared" si="1"/>
        <v>1.1000000000000001</v>
      </c>
      <c r="AB24" s="19">
        <f t="shared" si="2"/>
        <v>5.5</v>
      </c>
      <c r="AC24" s="19">
        <f t="shared" si="3"/>
        <v>6.6</v>
      </c>
      <c r="AD24" s="19">
        <f t="shared" si="4"/>
        <v>6.6</v>
      </c>
    </row>
    <row r="25" spans="1:30">
      <c r="A25" s="1">
        <v>6</v>
      </c>
      <c r="B25" s="4" t="s">
        <v>83</v>
      </c>
      <c r="C25" s="13">
        <v>2008</v>
      </c>
      <c r="D25" s="20" t="s">
        <v>10</v>
      </c>
      <c r="E25" s="120">
        <v>1.6</v>
      </c>
      <c r="F25" s="161">
        <v>0.3</v>
      </c>
      <c r="G25" s="166">
        <v>1.9000000000000001</v>
      </c>
      <c r="H25" s="173">
        <v>5.9</v>
      </c>
      <c r="I25" s="178">
        <f t="shared" si="7"/>
        <v>5.9</v>
      </c>
      <c r="J25" s="149"/>
      <c r="K25" s="131">
        <v>5.9</v>
      </c>
      <c r="L25" s="131">
        <v>7.8000000000000007</v>
      </c>
      <c r="M25" s="136">
        <v>0.6</v>
      </c>
      <c r="N25" s="183">
        <v>7.2000000000000011</v>
      </c>
      <c r="Z25">
        <f t="shared" si="0"/>
        <v>2</v>
      </c>
      <c r="AA25" s="19">
        <f t="shared" si="1"/>
        <v>1.9000000000000001</v>
      </c>
      <c r="AB25" s="19">
        <f t="shared" si="2"/>
        <v>5.9</v>
      </c>
      <c r="AC25" s="19">
        <f t="shared" si="3"/>
        <v>7.8000000000000007</v>
      </c>
      <c r="AD25" s="19">
        <f t="shared" si="4"/>
        <v>7.2000000000000011</v>
      </c>
    </row>
    <row r="26" spans="1:30" ht="16.5" customHeight="1">
      <c r="A26" s="1">
        <v>7</v>
      </c>
      <c r="B26" s="4" t="s">
        <v>58</v>
      </c>
      <c r="C26" s="13">
        <v>2008</v>
      </c>
      <c r="D26" s="20" t="s">
        <v>10</v>
      </c>
      <c r="E26" s="120">
        <v>1.2</v>
      </c>
      <c r="F26" s="161">
        <v>0.3</v>
      </c>
      <c r="G26" s="166">
        <v>1.5</v>
      </c>
      <c r="H26" s="173">
        <v>5</v>
      </c>
      <c r="I26" s="178">
        <f t="shared" si="7"/>
        <v>5</v>
      </c>
      <c r="J26" s="149"/>
      <c r="K26" s="131">
        <v>5</v>
      </c>
      <c r="L26" s="131">
        <v>6.5</v>
      </c>
      <c r="M26" s="136"/>
      <c r="N26" s="183">
        <v>6.5</v>
      </c>
      <c r="Z26">
        <f t="shared" si="0"/>
        <v>2</v>
      </c>
      <c r="AA26" s="19">
        <f t="shared" si="1"/>
        <v>1.5</v>
      </c>
      <c r="AB26" s="19">
        <f t="shared" si="2"/>
        <v>5</v>
      </c>
      <c r="AC26" s="19">
        <f t="shared" si="3"/>
        <v>6.5</v>
      </c>
      <c r="AD26" s="19">
        <f t="shared" si="4"/>
        <v>6.5</v>
      </c>
    </row>
    <row r="27" spans="1:30">
      <c r="A27" s="1">
        <v>8</v>
      </c>
      <c r="B27" s="92" t="s">
        <v>91</v>
      </c>
      <c r="C27" s="93">
        <v>2007</v>
      </c>
      <c r="D27" s="94" t="s">
        <v>10</v>
      </c>
      <c r="E27" s="120">
        <v>1.8</v>
      </c>
      <c r="F27" s="161">
        <v>0.8</v>
      </c>
      <c r="G27" s="166">
        <v>2.6</v>
      </c>
      <c r="H27" s="173">
        <v>5.8</v>
      </c>
      <c r="I27" s="178">
        <f t="shared" si="7"/>
        <v>5.8</v>
      </c>
      <c r="J27" s="149"/>
      <c r="K27" s="131">
        <v>5.8</v>
      </c>
      <c r="L27" s="131">
        <v>8.4</v>
      </c>
      <c r="M27" s="136"/>
      <c r="N27" s="183">
        <v>8.4</v>
      </c>
      <c r="Z27">
        <f t="shared" si="0"/>
        <v>2</v>
      </c>
      <c r="AA27" s="19">
        <f t="shared" si="1"/>
        <v>2.6</v>
      </c>
      <c r="AB27" s="19">
        <f t="shared" si="2"/>
        <v>5.8</v>
      </c>
      <c r="AC27" s="19">
        <f t="shared" si="3"/>
        <v>8.4</v>
      </c>
      <c r="AD27" s="19">
        <f t="shared" si="4"/>
        <v>8.4</v>
      </c>
    </row>
    <row r="28" spans="1:30">
      <c r="A28" s="1">
        <v>9</v>
      </c>
      <c r="B28" s="4" t="s">
        <v>48</v>
      </c>
      <c r="C28" s="13">
        <v>2007</v>
      </c>
      <c r="D28" s="20" t="s">
        <v>10</v>
      </c>
      <c r="E28" s="120">
        <v>2.2999999999999998</v>
      </c>
      <c r="F28" s="161">
        <v>1.5</v>
      </c>
      <c r="G28" s="166">
        <v>3.8</v>
      </c>
      <c r="H28" s="173">
        <v>6.8</v>
      </c>
      <c r="I28" s="178">
        <f t="shared" si="7"/>
        <v>6.8</v>
      </c>
      <c r="J28" s="149"/>
      <c r="K28" s="131">
        <v>6.8</v>
      </c>
      <c r="L28" s="131">
        <v>10.6</v>
      </c>
      <c r="M28" s="136"/>
      <c r="N28" s="183">
        <v>10.6</v>
      </c>
      <c r="Z28">
        <f t="shared" si="0"/>
        <v>2</v>
      </c>
      <c r="AA28" s="19">
        <f t="shared" si="1"/>
        <v>3.8</v>
      </c>
      <c r="AB28" s="19">
        <f t="shared" si="2"/>
        <v>6.8</v>
      </c>
      <c r="AC28" s="19">
        <f t="shared" si="3"/>
        <v>10.6</v>
      </c>
      <c r="AD28" s="19">
        <f t="shared" si="4"/>
        <v>10.6</v>
      </c>
    </row>
    <row r="29" spans="1:30">
      <c r="A29" s="1">
        <v>10</v>
      </c>
      <c r="B29" s="4" t="s">
        <v>41</v>
      </c>
      <c r="C29" s="13">
        <v>2008</v>
      </c>
      <c r="D29" s="20" t="s">
        <v>10</v>
      </c>
      <c r="E29" s="120">
        <v>2.4</v>
      </c>
      <c r="F29" s="161">
        <v>0.9</v>
      </c>
      <c r="G29" s="166">
        <v>3.3</v>
      </c>
      <c r="H29" s="173">
        <v>6</v>
      </c>
      <c r="I29" s="178">
        <f t="shared" si="7"/>
        <v>6</v>
      </c>
      <c r="J29" s="149"/>
      <c r="K29" s="131">
        <v>6</v>
      </c>
      <c r="L29" s="131">
        <v>9.3000000000000007</v>
      </c>
      <c r="M29" s="136"/>
      <c r="N29" s="183">
        <v>9.3000000000000007</v>
      </c>
      <c r="R29" s="2"/>
      <c r="Z29">
        <f t="shared" si="0"/>
        <v>2</v>
      </c>
      <c r="AA29" s="19">
        <f t="shared" si="1"/>
        <v>3.3</v>
      </c>
      <c r="AB29" s="19">
        <f t="shared" si="2"/>
        <v>6</v>
      </c>
      <c r="AC29" s="19">
        <f t="shared" si="3"/>
        <v>9.3000000000000007</v>
      </c>
      <c r="AD29" s="19">
        <f t="shared" si="4"/>
        <v>9.3000000000000007</v>
      </c>
    </row>
    <row r="30" spans="1:30">
      <c r="A30" s="1">
        <v>11</v>
      </c>
      <c r="B30" s="4" t="s">
        <v>57</v>
      </c>
      <c r="C30" s="13">
        <v>2008</v>
      </c>
      <c r="D30" s="20" t="s">
        <v>10</v>
      </c>
      <c r="E30" s="120">
        <v>0.9</v>
      </c>
      <c r="F30" s="161">
        <v>0.3</v>
      </c>
      <c r="G30" s="166">
        <v>1.2</v>
      </c>
      <c r="H30" s="173">
        <v>5.5</v>
      </c>
      <c r="I30" s="178">
        <f t="shared" si="7"/>
        <v>5.5</v>
      </c>
      <c r="J30" s="149"/>
      <c r="K30" s="131">
        <v>5.5</v>
      </c>
      <c r="L30" s="131">
        <v>6.7</v>
      </c>
      <c r="M30" s="136"/>
      <c r="N30" s="183">
        <v>6.7</v>
      </c>
      <c r="Z30">
        <f t="shared" si="0"/>
        <v>2</v>
      </c>
      <c r="AA30" s="19">
        <f t="shared" si="1"/>
        <v>1.2</v>
      </c>
      <c r="AB30" s="19">
        <f t="shared" si="2"/>
        <v>5.5</v>
      </c>
      <c r="AC30" s="19">
        <f t="shared" si="3"/>
        <v>6.7</v>
      </c>
      <c r="AD30" s="19">
        <f t="shared" si="4"/>
        <v>6.7</v>
      </c>
    </row>
    <row r="31" spans="1:30">
      <c r="A31" s="1">
        <v>12</v>
      </c>
      <c r="B31" s="4" t="s">
        <v>42</v>
      </c>
      <c r="C31" s="13">
        <v>2008</v>
      </c>
      <c r="D31" s="20" t="s">
        <v>10</v>
      </c>
      <c r="E31" s="120">
        <v>2.2000000000000002</v>
      </c>
      <c r="F31" s="161">
        <v>0.3</v>
      </c>
      <c r="G31" s="166">
        <v>2.5</v>
      </c>
      <c r="H31" s="173">
        <v>5</v>
      </c>
      <c r="I31" s="178">
        <f t="shared" si="7"/>
        <v>5</v>
      </c>
      <c r="J31" s="149"/>
      <c r="K31" s="131">
        <v>5</v>
      </c>
      <c r="L31" s="131">
        <v>7.5</v>
      </c>
      <c r="M31" s="136">
        <v>1.2</v>
      </c>
      <c r="N31" s="183">
        <v>6.3</v>
      </c>
      <c r="Z31">
        <f t="shared" si="0"/>
        <v>2</v>
      </c>
      <c r="AA31" s="19">
        <f t="shared" si="1"/>
        <v>2.5</v>
      </c>
      <c r="AB31" s="19">
        <f t="shared" si="2"/>
        <v>5</v>
      </c>
      <c r="AC31" s="19">
        <f t="shared" si="3"/>
        <v>7.5</v>
      </c>
      <c r="AD31" s="19">
        <f t="shared" si="4"/>
        <v>6.3</v>
      </c>
    </row>
    <row r="32" spans="1:30">
      <c r="A32" s="1">
        <v>13</v>
      </c>
      <c r="B32" s="4" t="s">
        <v>25</v>
      </c>
      <c r="C32" s="13">
        <v>2007</v>
      </c>
      <c r="D32" s="20" t="s">
        <v>10</v>
      </c>
      <c r="E32" s="120">
        <v>3.2</v>
      </c>
      <c r="F32" s="161">
        <v>1.7</v>
      </c>
      <c r="G32" s="166">
        <v>4.9000000000000004</v>
      </c>
      <c r="H32" s="173">
        <v>6.9</v>
      </c>
      <c r="I32" s="178">
        <f t="shared" si="7"/>
        <v>6.9</v>
      </c>
      <c r="J32" s="149"/>
      <c r="K32" s="131">
        <v>6.9</v>
      </c>
      <c r="L32" s="131">
        <v>11.8</v>
      </c>
      <c r="M32" s="136">
        <v>0.6</v>
      </c>
      <c r="N32" s="183">
        <v>11.200000000000001</v>
      </c>
      <c r="Z32">
        <f t="shared" si="0"/>
        <v>2</v>
      </c>
      <c r="AA32" s="19">
        <f t="shared" si="1"/>
        <v>4.9000000000000004</v>
      </c>
      <c r="AB32" s="19">
        <f t="shared" si="2"/>
        <v>6.9</v>
      </c>
      <c r="AC32" s="19">
        <f t="shared" si="3"/>
        <v>11.8</v>
      </c>
      <c r="AD32" s="19">
        <f t="shared" si="4"/>
        <v>11.200000000000001</v>
      </c>
    </row>
    <row r="33" spans="1:30">
      <c r="A33" s="1">
        <v>14</v>
      </c>
      <c r="B33" s="4" t="s">
        <v>24</v>
      </c>
      <c r="C33" s="13">
        <v>2007</v>
      </c>
      <c r="D33" s="20" t="s">
        <v>10</v>
      </c>
      <c r="E33" s="120">
        <v>3.4</v>
      </c>
      <c r="F33" s="161">
        <v>2.7</v>
      </c>
      <c r="G33" s="166">
        <v>6.1</v>
      </c>
      <c r="H33" s="173">
        <v>7.5</v>
      </c>
      <c r="I33" s="178">
        <f t="shared" si="7"/>
        <v>7.5</v>
      </c>
      <c r="J33" s="149"/>
      <c r="K33" s="131">
        <v>7.5</v>
      </c>
      <c r="L33" s="131">
        <v>13.6</v>
      </c>
      <c r="M33" s="136"/>
      <c r="N33" s="183">
        <v>13.6</v>
      </c>
      <c r="Z33">
        <f t="shared" si="0"/>
        <v>2</v>
      </c>
      <c r="AA33" s="19">
        <f t="shared" si="1"/>
        <v>6.1</v>
      </c>
      <c r="AB33" s="19">
        <f t="shared" si="2"/>
        <v>7.5</v>
      </c>
      <c r="AC33" s="19">
        <f t="shared" si="3"/>
        <v>13.6</v>
      </c>
      <c r="AD33" s="19">
        <f t="shared" si="4"/>
        <v>13.6</v>
      </c>
    </row>
    <row r="34" spans="1:30">
      <c r="A34" s="1"/>
      <c r="B34" s="96" t="str">
        <f>'БП '!B34</f>
        <v>2006г.р.</v>
      </c>
      <c r="C34" s="13"/>
      <c r="D34" s="20"/>
      <c r="E34" s="120"/>
      <c r="F34" s="161"/>
      <c r="G34" s="166">
        <v>0</v>
      </c>
      <c r="H34" s="173"/>
      <c r="I34" s="174"/>
      <c r="J34" s="149"/>
      <c r="K34" s="131">
        <v>0</v>
      </c>
      <c r="L34" s="131">
        <v>0</v>
      </c>
      <c r="M34" s="136"/>
      <c r="N34" s="183">
        <v>0</v>
      </c>
      <c r="Z34">
        <f t="shared" si="0"/>
        <v>0</v>
      </c>
      <c r="AA34" s="19">
        <f t="shared" si="1"/>
        <v>0</v>
      </c>
      <c r="AB34" s="19">
        <f t="shared" si="2"/>
        <v>0</v>
      </c>
      <c r="AC34" s="19">
        <f t="shared" si="3"/>
        <v>0</v>
      </c>
      <c r="AD34" s="19">
        <f t="shared" si="4"/>
        <v>0</v>
      </c>
    </row>
    <row r="35" spans="1:30">
      <c r="A35" s="1">
        <v>1</v>
      </c>
      <c r="B35" s="4" t="s">
        <v>84</v>
      </c>
      <c r="C35" s="13">
        <v>2006</v>
      </c>
      <c r="D35" s="20" t="s">
        <v>11</v>
      </c>
      <c r="E35" s="120">
        <v>0.6</v>
      </c>
      <c r="F35" s="161">
        <v>0</v>
      </c>
      <c r="G35" s="166">
        <v>0.6</v>
      </c>
      <c r="H35" s="173">
        <v>5</v>
      </c>
      <c r="I35" s="178">
        <f t="shared" ref="I35:I44" si="8">H35</f>
        <v>5</v>
      </c>
      <c r="J35" s="149"/>
      <c r="K35" s="131">
        <v>5</v>
      </c>
      <c r="L35" s="131">
        <v>5.6</v>
      </c>
      <c r="M35" s="136"/>
      <c r="N35" s="183">
        <v>5.6</v>
      </c>
      <c r="Z35">
        <f t="shared" si="0"/>
        <v>2</v>
      </c>
      <c r="AA35" s="19">
        <f t="shared" si="1"/>
        <v>0.6</v>
      </c>
      <c r="AB35" s="19">
        <f t="shared" si="2"/>
        <v>5</v>
      </c>
      <c r="AC35" s="19">
        <f t="shared" si="3"/>
        <v>5.6</v>
      </c>
      <c r="AD35" s="19">
        <f t="shared" si="4"/>
        <v>5.6</v>
      </c>
    </row>
    <row r="36" spans="1:30">
      <c r="A36" s="1">
        <v>2</v>
      </c>
      <c r="B36" s="4" t="s">
        <v>49</v>
      </c>
      <c r="C36" s="13">
        <v>2006</v>
      </c>
      <c r="D36" s="20" t="s">
        <v>10</v>
      </c>
      <c r="E36" s="120">
        <v>2.4</v>
      </c>
      <c r="F36" s="161">
        <v>1.1000000000000001</v>
      </c>
      <c r="G36" s="166">
        <v>3.5</v>
      </c>
      <c r="H36" s="173">
        <v>6.4</v>
      </c>
      <c r="I36" s="178">
        <f t="shared" si="8"/>
        <v>6.4</v>
      </c>
      <c r="J36" s="149"/>
      <c r="K36" s="131">
        <v>6.4</v>
      </c>
      <c r="L36" s="131">
        <v>9.9</v>
      </c>
      <c r="M36" s="136"/>
      <c r="N36" s="183">
        <v>9.9</v>
      </c>
      <c r="Z36">
        <f t="shared" si="0"/>
        <v>2</v>
      </c>
      <c r="AA36" s="19">
        <f t="shared" si="1"/>
        <v>3.5</v>
      </c>
      <c r="AB36" s="19">
        <f t="shared" si="2"/>
        <v>6.4</v>
      </c>
      <c r="AC36" s="19">
        <f t="shared" si="3"/>
        <v>9.9</v>
      </c>
      <c r="AD36" s="19">
        <f t="shared" si="4"/>
        <v>9.9</v>
      </c>
    </row>
    <row r="37" spans="1:30">
      <c r="A37" s="1">
        <v>3</v>
      </c>
      <c r="B37" s="4" t="s">
        <v>35</v>
      </c>
      <c r="C37" s="13">
        <v>2006</v>
      </c>
      <c r="D37" s="20" t="s">
        <v>11</v>
      </c>
      <c r="E37" s="120">
        <v>0.7</v>
      </c>
      <c r="F37" s="161">
        <v>0.6</v>
      </c>
      <c r="G37" s="166">
        <v>1.2999999999999998</v>
      </c>
      <c r="H37" s="173">
        <v>6</v>
      </c>
      <c r="I37" s="178">
        <f t="shared" si="8"/>
        <v>6</v>
      </c>
      <c r="J37" s="149"/>
      <c r="K37" s="131">
        <v>6</v>
      </c>
      <c r="L37" s="131">
        <v>7.3</v>
      </c>
      <c r="M37" s="136"/>
      <c r="N37" s="183">
        <v>7.3</v>
      </c>
      <c r="Z37">
        <f t="shared" si="0"/>
        <v>2</v>
      </c>
      <c r="AA37" s="19">
        <f t="shared" si="1"/>
        <v>1.2999999999999998</v>
      </c>
      <c r="AB37" s="19">
        <f t="shared" si="2"/>
        <v>6</v>
      </c>
      <c r="AC37" s="19">
        <f t="shared" si="3"/>
        <v>7.3</v>
      </c>
      <c r="AD37" s="19">
        <f t="shared" si="4"/>
        <v>7.3</v>
      </c>
    </row>
    <row r="38" spans="1:30">
      <c r="A38" s="1">
        <v>4</v>
      </c>
      <c r="B38" s="4" t="s">
        <v>85</v>
      </c>
      <c r="C38" s="13">
        <v>2006</v>
      </c>
      <c r="D38" s="20" t="s">
        <v>10</v>
      </c>
      <c r="E38" s="120">
        <v>1.8</v>
      </c>
      <c r="F38" s="161">
        <v>1.7</v>
      </c>
      <c r="G38" s="166">
        <v>3.5</v>
      </c>
      <c r="H38" s="173">
        <v>6.8</v>
      </c>
      <c r="I38" s="178">
        <f t="shared" si="8"/>
        <v>6.8</v>
      </c>
      <c r="J38" s="149"/>
      <c r="K38" s="131">
        <v>6.8</v>
      </c>
      <c r="L38" s="131">
        <v>10.3</v>
      </c>
      <c r="M38" s="136"/>
      <c r="N38" s="183">
        <v>10.3</v>
      </c>
      <c r="Z38">
        <f t="shared" si="0"/>
        <v>2</v>
      </c>
      <c r="AA38" s="19">
        <f t="shared" si="1"/>
        <v>3.5</v>
      </c>
      <c r="AB38" s="19">
        <f t="shared" si="2"/>
        <v>6.8</v>
      </c>
      <c r="AC38" s="19">
        <f t="shared" si="3"/>
        <v>10.3</v>
      </c>
      <c r="AD38" s="19">
        <f t="shared" si="4"/>
        <v>10.3</v>
      </c>
    </row>
    <row r="39" spans="1:30">
      <c r="A39" s="1">
        <v>5</v>
      </c>
      <c r="B39" s="4" t="s">
        <v>34</v>
      </c>
      <c r="C39" s="13">
        <v>2006</v>
      </c>
      <c r="D39" s="20" t="s">
        <v>10</v>
      </c>
      <c r="E39" s="120">
        <v>2.5</v>
      </c>
      <c r="F39" s="161">
        <v>2.2999999999999998</v>
      </c>
      <c r="G39" s="166">
        <v>4.8</v>
      </c>
      <c r="H39" s="173">
        <v>7</v>
      </c>
      <c r="I39" s="178">
        <f t="shared" si="8"/>
        <v>7</v>
      </c>
      <c r="J39" s="149"/>
      <c r="K39" s="131">
        <v>7</v>
      </c>
      <c r="L39" s="131">
        <v>11.8</v>
      </c>
      <c r="M39" s="136"/>
      <c r="N39" s="183">
        <v>11.8</v>
      </c>
      <c r="Z39">
        <f t="shared" si="0"/>
        <v>2</v>
      </c>
      <c r="AA39" s="19">
        <f t="shared" si="1"/>
        <v>4.8</v>
      </c>
      <c r="AB39" s="19">
        <f t="shared" si="2"/>
        <v>7</v>
      </c>
      <c r="AC39" s="19">
        <f t="shared" si="3"/>
        <v>11.8</v>
      </c>
      <c r="AD39" s="19">
        <f t="shared" si="4"/>
        <v>11.8</v>
      </c>
    </row>
    <row r="40" spans="1:30">
      <c r="A40" s="1">
        <v>6</v>
      </c>
      <c r="B40" s="4" t="s">
        <v>30</v>
      </c>
      <c r="C40" s="13">
        <v>2006</v>
      </c>
      <c r="D40" s="20" t="s">
        <v>10</v>
      </c>
      <c r="E40" s="120">
        <v>2.1</v>
      </c>
      <c r="F40" s="161">
        <v>2.5</v>
      </c>
      <c r="G40" s="166">
        <v>4.5999999999999996</v>
      </c>
      <c r="H40" s="173">
        <v>7.3</v>
      </c>
      <c r="I40" s="178">
        <f t="shared" si="8"/>
        <v>7.3</v>
      </c>
      <c r="J40" s="149"/>
      <c r="K40" s="131">
        <v>7.3</v>
      </c>
      <c r="L40" s="131">
        <v>11.899999999999999</v>
      </c>
      <c r="M40" s="136"/>
      <c r="N40" s="183">
        <v>11.899999999999999</v>
      </c>
      <c r="Z40">
        <f t="shared" si="0"/>
        <v>2</v>
      </c>
      <c r="AA40" s="19">
        <f t="shared" si="1"/>
        <v>4.5999999999999996</v>
      </c>
      <c r="AB40" s="19">
        <f t="shared" si="2"/>
        <v>7.3</v>
      </c>
      <c r="AC40" s="19">
        <f t="shared" si="3"/>
        <v>11.899999999999999</v>
      </c>
      <c r="AD40" s="19">
        <f t="shared" si="4"/>
        <v>11.899999999999999</v>
      </c>
    </row>
    <row r="41" spans="1:30">
      <c r="A41" s="1">
        <v>7</v>
      </c>
      <c r="B41" s="4" t="s">
        <v>32</v>
      </c>
      <c r="C41" s="13">
        <v>2006</v>
      </c>
      <c r="D41" s="20" t="s">
        <v>10</v>
      </c>
      <c r="E41" s="120">
        <v>1.4</v>
      </c>
      <c r="F41" s="161">
        <v>1.6</v>
      </c>
      <c r="G41" s="166">
        <v>3</v>
      </c>
      <c r="H41" s="173">
        <v>5.8</v>
      </c>
      <c r="I41" s="178">
        <f t="shared" si="8"/>
        <v>5.8</v>
      </c>
      <c r="J41" s="149"/>
      <c r="K41" s="131">
        <v>5.8</v>
      </c>
      <c r="L41" s="131">
        <v>8.8000000000000007</v>
      </c>
      <c r="M41" s="136"/>
      <c r="N41" s="183">
        <v>8.8000000000000007</v>
      </c>
      <c r="Z41">
        <f t="shared" si="0"/>
        <v>2</v>
      </c>
      <c r="AA41" s="19">
        <f t="shared" si="1"/>
        <v>3</v>
      </c>
      <c r="AB41" s="19">
        <f t="shared" si="2"/>
        <v>5.8</v>
      </c>
      <c r="AC41" s="19">
        <f t="shared" si="3"/>
        <v>8.8000000000000007</v>
      </c>
      <c r="AD41" s="19">
        <f t="shared" si="4"/>
        <v>8.8000000000000007</v>
      </c>
    </row>
    <row r="42" spans="1:30">
      <c r="A42" s="1">
        <v>8</v>
      </c>
      <c r="B42" s="4" t="s">
        <v>29</v>
      </c>
      <c r="C42" s="13">
        <v>2006</v>
      </c>
      <c r="D42" s="20" t="s">
        <v>10</v>
      </c>
      <c r="E42" s="120">
        <v>2.2999999999999998</v>
      </c>
      <c r="F42" s="161">
        <v>1.5</v>
      </c>
      <c r="G42" s="166">
        <v>3.8</v>
      </c>
      <c r="H42" s="173">
        <v>7</v>
      </c>
      <c r="I42" s="178">
        <f t="shared" si="8"/>
        <v>7</v>
      </c>
      <c r="J42" s="149"/>
      <c r="K42" s="131">
        <v>7</v>
      </c>
      <c r="L42" s="131">
        <v>10.8</v>
      </c>
      <c r="M42" s="136"/>
      <c r="N42" s="183">
        <v>10.8</v>
      </c>
      <c r="Z42">
        <f t="shared" si="0"/>
        <v>2</v>
      </c>
      <c r="AA42" s="19">
        <f t="shared" si="1"/>
        <v>3.8</v>
      </c>
      <c r="AB42" s="19">
        <f t="shared" si="2"/>
        <v>7</v>
      </c>
      <c r="AC42" s="19">
        <f t="shared" si="3"/>
        <v>10.8</v>
      </c>
      <c r="AD42" s="19">
        <f t="shared" si="4"/>
        <v>10.8</v>
      </c>
    </row>
    <row r="43" spans="1:30">
      <c r="A43" s="1">
        <v>9</v>
      </c>
      <c r="B43" s="4" t="s">
        <v>36</v>
      </c>
      <c r="C43" s="13">
        <v>2006</v>
      </c>
      <c r="D43" s="20" t="s">
        <v>10</v>
      </c>
      <c r="E43" s="120">
        <v>3.4</v>
      </c>
      <c r="F43" s="161">
        <v>2.2000000000000002</v>
      </c>
      <c r="G43" s="166">
        <v>5.6</v>
      </c>
      <c r="H43" s="173">
        <v>7.3</v>
      </c>
      <c r="I43" s="178">
        <f t="shared" si="8"/>
        <v>7.3</v>
      </c>
      <c r="J43" s="149"/>
      <c r="K43" s="131">
        <v>7.3</v>
      </c>
      <c r="L43" s="131">
        <v>12.899999999999999</v>
      </c>
      <c r="M43" s="136"/>
      <c r="N43" s="183">
        <v>12.899999999999999</v>
      </c>
      <c r="Z43">
        <f t="shared" si="0"/>
        <v>2</v>
      </c>
      <c r="AA43" s="19">
        <f t="shared" si="1"/>
        <v>5.6</v>
      </c>
      <c r="AB43" s="19">
        <f t="shared" si="2"/>
        <v>7.3</v>
      </c>
      <c r="AC43" s="19">
        <f t="shared" si="3"/>
        <v>12.899999999999999</v>
      </c>
      <c r="AD43" s="19">
        <f t="shared" si="4"/>
        <v>12.899999999999999</v>
      </c>
    </row>
    <row r="44" spans="1:30">
      <c r="A44" s="1">
        <v>10</v>
      </c>
      <c r="B44" s="4" t="s">
        <v>31</v>
      </c>
      <c r="C44" s="13">
        <v>2006</v>
      </c>
      <c r="D44" s="20" t="s">
        <v>10</v>
      </c>
      <c r="E44" s="120">
        <v>3.4</v>
      </c>
      <c r="F44" s="161">
        <v>3.2</v>
      </c>
      <c r="G44" s="166">
        <v>6.6</v>
      </c>
      <c r="H44" s="173">
        <v>7.5</v>
      </c>
      <c r="I44" s="178">
        <f t="shared" si="8"/>
        <v>7.5</v>
      </c>
      <c r="J44" s="149"/>
      <c r="K44" s="131">
        <v>7.5</v>
      </c>
      <c r="L44" s="131">
        <v>14.1</v>
      </c>
      <c r="M44" s="136"/>
      <c r="N44" s="183">
        <v>14.1</v>
      </c>
      <c r="Z44">
        <f t="shared" si="0"/>
        <v>2</v>
      </c>
      <c r="AA44" s="19">
        <f t="shared" si="1"/>
        <v>6.6</v>
      </c>
      <c r="AB44" s="19">
        <f t="shared" si="2"/>
        <v>7.5</v>
      </c>
      <c r="AC44" s="19">
        <f t="shared" si="3"/>
        <v>14.1</v>
      </c>
      <c r="AD44" s="19">
        <f t="shared" si="4"/>
        <v>14.1</v>
      </c>
    </row>
    <row r="45" spans="1:30">
      <c r="A45" s="1"/>
      <c r="B45" s="96" t="str">
        <f>'БП '!B45</f>
        <v>2002-2005г.р.</v>
      </c>
      <c r="C45" s="13"/>
      <c r="D45" s="20"/>
      <c r="E45" s="120"/>
      <c r="F45" s="161"/>
      <c r="G45" s="166">
        <v>0</v>
      </c>
      <c r="H45" s="173"/>
      <c r="I45" s="174"/>
      <c r="J45" s="149"/>
      <c r="K45" s="131">
        <v>0</v>
      </c>
      <c r="L45" s="131">
        <v>0</v>
      </c>
      <c r="M45" s="136"/>
      <c r="N45" s="183">
        <v>0</v>
      </c>
      <c r="Z45">
        <f t="shared" si="0"/>
        <v>0</v>
      </c>
      <c r="AA45" s="19">
        <f t="shared" si="1"/>
        <v>0</v>
      </c>
      <c r="AB45" s="19">
        <f t="shared" si="2"/>
        <v>0</v>
      </c>
      <c r="AC45" s="19">
        <f t="shared" si="3"/>
        <v>0</v>
      </c>
      <c r="AD45" s="19">
        <f t="shared" si="4"/>
        <v>0</v>
      </c>
    </row>
    <row r="46" spans="1:30">
      <c r="A46" s="1">
        <v>1</v>
      </c>
      <c r="B46" s="4" t="s">
        <v>22</v>
      </c>
      <c r="C46" s="13">
        <v>2004</v>
      </c>
      <c r="D46" s="20" t="s">
        <v>10</v>
      </c>
      <c r="E46" s="120">
        <v>2.2000000000000002</v>
      </c>
      <c r="F46" s="161">
        <v>2.1</v>
      </c>
      <c r="G46" s="166">
        <v>4.3000000000000007</v>
      </c>
      <c r="H46" s="173">
        <v>7</v>
      </c>
      <c r="I46" s="178">
        <f t="shared" ref="I46:I55" si="9">H46</f>
        <v>7</v>
      </c>
      <c r="J46" s="149"/>
      <c r="K46" s="131">
        <v>7</v>
      </c>
      <c r="L46" s="131">
        <v>11.3</v>
      </c>
      <c r="M46" s="136"/>
      <c r="N46" s="183">
        <v>11.3</v>
      </c>
      <c r="Z46">
        <f t="shared" si="0"/>
        <v>2</v>
      </c>
      <c r="AA46" s="19">
        <f t="shared" si="1"/>
        <v>4.3000000000000007</v>
      </c>
      <c r="AB46" s="19">
        <f t="shared" si="2"/>
        <v>7</v>
      </c>
      <c r="AC46" s="19">
        <f t="shared" si="3"/>
        <v>11.3</v>
      </c>
      <c r="AD46" s="19">
        <f t="shared" si="4"/>
        <v>11.3</v>
      </c>
    </row>
    <row r="47" spans="1:30">
      <c r="A47" s="1">
        <v>2</v>
      </c>
      <c r="B47" s="4" t="s">
        <v>26</v>
      </c>
      <c r="C47" s="13">
        <v>2004</v>
      </c>
      <c r="D47" s="20" t="s">
        <v>10</v>
      </c>
      <c r="E47" s="120">
        <v>2.4</v>
      </c>
      <c r="F47" s="161">
        <v>2.7</v>
      </c>
      <c r="G47" s="166">
        <v>5.0999999999999996</v>
      </c>
      <c r="H47" s="173">
        <v>7.4</v>
      </c>
      <c r="I47" s="178">
        <f t="shared" si="9"/>
        <v>7.4</v>
      </c>
      <c r="J47" s="149"/>
      <c r="K47" s="131">
        <v>7.4</v>
      </c>
      <c r="L47" s="131">
        <v>12.5</v>
      </c>
      <c r="M47" s="136"/>
      <c r="N47" s="183">
        <v>12.5</v>
      </c>
      <c r="Z47">
        <f t="shared" si="0"/>
        <v>2</v>
      </c>
      <c r="AA47" s="19">
        <f t="shared" si="1"/>
        <v>5.0999999999999996</v>
      </c>
      <c r="AB47" s="19">
        <f t="shared" si="2"/>
        <v>7.4</v>
      </c>
      <c r="AC47" s="19">
        <f t="shared" si="3"/>
        <v>12.5</v>
      </c>
      <c r="AD47" s="19">
        <f t="shared" si="4"/>
        <v>12.5</v>
      </c>
    </row>
    <row r="48" spans="1:30">
      <c r="A48" s="1">
        <v>3</v>
      </c>
      <c r="B48" s="4" t="s">
        <v>33</v>
      </c>
      <c r="C48" s="13">
        <v>2005</v>
      </c>
      <c r="D48" s="20" t="s">
        <v>10</v>
      </c>
      <c r="E48" s="120">
        <v>1.3</v>
      </c>
      <c r="F48" s="161">
        <v>1.8</v>
      </c>
      <c r="G48" s="166">
        <v>3.1</v>
      </c>
      <c r="H48" s="173">
        <v>7</v>
      </c>
      <c r="I48" s="178">
        <f t="shared" si="9"/>
        <v>7</v>
      </c>
      <c r="J48" s="149"/>
      <c r="K48" s="131">
        <v>7</v>
      </c>
      <c r="L48" s="131">
        <v>10.1</v>
      </c>
      <c r="M48" s="136"/>
      <c r="N48" s="183">
        <v>10.1</v>
      </c>
      <c r="Z48">
        <f t="shared" si="0"/>
        <v>2</v>
      </c>
      <c r="AA48" s="19">
        <f t="shared" si="1"/>
        <v>3.1</v>
      </c>
      <c r="AB48" s="19">
        <f t="shared" si="2"/>
        <v>7</v>
      </c>
      <c r="AC48" s="19">
        <f t="shared" si="3"/>
        <v>10.1</v>
      </c>
      <c r="AD48" s="19">
        <f t="shared" si="4"/>
        <v>10.1</v>
      </c>
    </row>
    <row r="49" spans="1:30">
      <c r="A49" s="1">
        <v>4</v>
      </c>
      <c r="B49" s="4" t="s">
        <v>38</v>
      </c>
      <c r="C49" s="13">
        <v>2005</v>
      </c>
      <c r="D49" s="20" t="s">
        <v>10</v>
      </c>
      <c r="E49" s="120">
        <v>2.5</v>
      </c>
      <c r="F49" s="161">
        <v>2.1</v>
      </c>
      <c r="G49" s="166">
        <v>4.5999999999999996</v>
      </c>
      <c r="H49" s="173">
        <v>7</v>
      </c>
      <c r="I49" s="178">
        <f t="shared" si="9"/>
        <v>7</v>
      </c>
      <c r="J49" s="149"/>
      <c r="K49" s="131">
        <v>7</v>
      </c>
      <c r="L49" s="131">
        <v>11.6</v>
      </c>
      <c r="M49" s="136"/>
      <c r="N49" s="183">
        <v>11.6</v>
      </c>
      <c r="Z49">
        <f t="shared" si="0"/>
        <v>2</v>
      </c>
      <c r="AA49" s="19">
        <f t="shared" si="1"/>
        <v>4.5999999999999996</v>
      </c>
      <c r="AB49" s="19">
        <f t="shared" si="2"/>
        <v>7</v>
      </c>
      <c r="AC49" s="19">
        <f t="shared" si="3"/>
        <v>11.6</v>
      </c>
      <c r="AD49" s="19">
        <f t="shared" si="4"/>
        <v>11.6</v>
      </c>
    </row>
    <row r="50" spans="1:30">
      <c r="A50" s="1">
        <v>5</v>
      </c>
      <c r="B50" s="4" t="s">
        <v>28</v>
      </c>
      <c r="C50" s="13">
        <v>2005</v>
      </c>
      <c r="D50" s="20" t="s">
        <v>10</v>
      </c>
      <c r="E50" s="120">
        <v>1.8</v>
      </c>
      <c r="F50" s="161">
        <v>1.9</v>
      </c>
      <c r="G50" s="166">
        <v>3.7</v>
      </c>
      <c r="H50" s="173">
        <v>7</v>
      </c>
      <c r="I50" s="178">
        <f t="shared" si="9"/>
        <v>7</v>
      </c>
      <c r="J50" s="149"/>
      <c r="K50" s="131">
        <v>7</v>
      </c>
      <c r="L50" s="131">
        <v>10.7</v>
      </c>
      <c r="M50" s="136"/>
      <c r="N50" s="183">
        <v>10.7</v>
      </c>
      <c r="Z50">
        <f t="shared" si="0"/>
        <v>2</v>
      </c>
      <c r="AA50" s="19">
        <f t="shared" si="1"/>
        <v>3.7</v>
      </c>
      <c r="AB50" s="19">
        <f t="shared" si="2"/>
        <v>7</v>
      </c>
      <c r="AC50" s="19">
        <f t="shared" si="3"/>
        <v>10.7</v>
      </c>
      <c r="AD50" s="19">
        <f t="shared" si="4"/>
        <v>10.7</v>
      </c>
    </row>
    <row r="51" spans="1:30">
      <c r="A51" s="1">
        <v>6</v>
      </c>
      <c r="B51" s="4" t="s">
        <v>37</v>
      </c>
      <c r="C51" s="13">
        <v>2004</v>
      </c>
      <c r="D51" s="20" t="s">
        <v>10</v>
      </c>
      <c r="E51" s="120">
        <v>3.2</v>
      </c>
      <c r="F51" s="161">
        <v>2.6</v>
      </c>
      <c r="G51" s="166">
        <v>5.8000000000000007</v>
      </c>
      <c r="H51" s="173">
        <v>7.4</v>
      </c>
      <c r="I51" s="178">
        <f t="shared" si="9"/>
        <v>7.4</v>
      </c>
      <c r="J51" s="149"/>
      <c r="K51" s="131">
        <v>7.4</v>
      </c>
      <c r="L51" s="131">
        <v>13.200000000000001</v>
      </c>
      <c r="M51" s="136"/>
      <c r="N51" s="183">
        <v>13.200000000000001</v>
      </c>
      <c r="Z51">
        <f t="shared" si="0"/>
        <v>2</v>
      </c>
      <c r="AA51" s="19">
        <f t="shared" si="1"/>
        <v>5.8000000000000007</v>
      </c>
      <c r="AB51" s="19">
        <f t="shared" si="2"/>
        <v>7.4</v>
      </c>
      <c r="AC51" s="19">
        <f t="shared" si="3"/>
        <v>13.200000000000001</v>
      </c>
      <c r="AD51" s="19">
        <f t="shared" si="4"/>
        <v>13.200000000000001</v>
      </c>
    </row>
    <row r="52" spans="1:30">
      <c r="A52" s="1">
        <v>7</v>
      </c>
      <c r="B52" s="4" t="s">
        <v>27</v>
      </c>
      <c r="C52" s="13">
        <v>2004</v>
      </c>
      <c r="D52" s="20" t="s">
        <v>10</v>
      </c>
      <c r="E52" s="120">
        <v>2.7</v>
      </c>
      <c r="F52" s="161">
        <v>2.1</v>
      </c>
      <c r="G52" s="166">
        <v>4.8000000000000007</v>
      </c>
      <c r="H52" s="173">
        <v>7.5</v>
      </c>
      <c r="I52" s="178">
        <f t="shared" si="9"/>
        <v>7.5</v>
      </c>
      <c r="J52" s="149"/>
      <c r="K52" s="131">
        <v>7.5</v>
      </c>
      <c r="L52" s="131">
        <v>12.3</v>
      </c>
      <c r="M52" s="136"/>
      <c r="N52" s="183">
        <v>12.3</v>
      </c>
      <c r="Z52">
        <f t="shared" si="0"/>
        <v>2</v>
      </c>
      <c r="AA52" s="19">
        <f t="shared" si="1"/>
        <v>4.8000000000000007</v>
      </c>
      <c r="AB52" s="19">
        <f t="shared" si="2"/>
        <v>7.5</v>
      </c>
      <c r="AC52" s="19">
        <f t="shared" si="3"/>
        <v>12.3</v>
      </c>
      <c r="AD52" s="19">
        <f t="shared" si="4"/>
        <v>12.3</v>
      </c>
    </row>
    <row r="53" spans="1:30">
      <c r="A53" s="1">
        <v>8</v>
      </c>
      <c r="B53" s="4" t="s">
        <v>75</v>
      </c>
      <c r="C53" s="13">
        <v>2005</v>
      </c>
      <c r="D53" s="20" t="s">
        <v>10</v>
      </c>
      <c r="E53" s="120">
        <v>3.3</v>
      </c>
      <c r="F53" s="161">
        <v>1.1000000000000001</v>
      </c>
      <c r="G53" s="166">
        <v>4.4000000000000004</v>
      </c>
      <c r="H53" s="173">
        <v>6</v>
      </c>
      <c r="I53" s="178">
        <f t="shared" si="9"/>
        <v>6</v>
      </c>
      <c r="J53" s="149"/>
      <c r="K53" s="131">
        <v>6</v>
      </c>
      <c r="L53" s="131">
        <v>10.4</v>
      </c>
      <c r="M53" s="136">
        <v>0.6</v>
      </c>
      <c r="N53" s="183">
        <v>9.8000000000000007</v>
      </c>
      <c r="Z53">
        <f t="shared" si="0"/>
        <v>2</v>
      </c>
      <c r="AA53" s="19">
        <f t="shared" si="1"/>
        <v>4.4000000000000004</v>
      </c>
      <c r="AB53" s="19">
        <f t="shared" si="2"/>
        <v>6</v>
      </c>
      <c r="AC53" s="19">
        <f t="shared" si="3"/>
        <v>10.4</v>
      </c>
      <c r="AD53" s="19">
        <f t="shared" si="4"/>
        <v>9.8000000000000007</v>
      </c>
    </row>
    <row r="54" spans="1:30">
      <c r="A54" s="1">
        <v>9</v>
      </c>
      <c r="B54" s="4" t="s">
        <v>23</v>
      </c>
      <c r="C54" s="13">
        <v>2004</v>
      </c>
      <c r="D54" s="20" t="s">
        <v>10</v>
      </c>
      <c r="E54" s="120">
        <v>3</v>
      </c>
      <c r="F54" s="161">
        <v>4</v>
      </c>
      <c r="G54" s="166">
        <v>7</v>
      </c>
      <c r="H54" s="173">
        <v>8</v>
      </c>
      <c r="I54" s="178">
        <f t="shared" si="9"/>
        <v>8</v>
      </c>
      <c r="J54" s="149"/>
      <c r="K54" s="131">
        <v>8</v>
      </c>
      <c r="L54" s="131">
        <v>15</v>
      </c>
      <c r="M54" s="136"/>
      <c r="N54" s="183">
        <v>15</v>
      </c>
      <c r="Z54">
        <f t="shared" si="0"/>
        <v>2</v>
      </c>
      <c r="AA54" s="19">
        <f t="shared" si="1"/>
        <v>7</v>
      </c>
      <c r="AB54" s="19">
        <f t="shared" si="2"/>
        <v>8</v>
      </c>
      <c r="AC54" s="19">
        <f t="shared" si="3"/>
        <v>15</v>
      </c>
      <c r="AD54" s="19">
        <f t="shared" si="4"/>
        <v>15</v>
      </c>
    </row>
    <row r="55" spans="1:30">
      <c r="A55" s="1">
        <v>10</v>
      </c>
      <c r="B55" s="4" t="s">
        <v>43</v>
      </c>
      <c r="C55" s="13">
        <v>2002</v>
      </c>
      <c r="D55" s="20" t="s">
        <v>10</v>
      </c>
      <c r="E55" s="120">
        <v>3</v>
      </c>
      <c r="F55" s="161">
        <v>2.2000000000000002</v>
      </c>
      <c r="G55" s="166">
        <v>5.2</v>
      </c>
      <c r="H55" s="173">
        <v>7.4</v>
      </c>
      <c r="I55" s="178">
        <f t="shared" si="9"/>
        <v>7.4</v>
      </c>
      <c r="J55" s="149"/>
      <c r="K55" s="131">
        <v>7.4</v>
      </c>
      <c r="L55" s="131">
        <v>12.600000000000001</v>
      </c>
      <c r="M55" s="136">
        <v>0.3</v>
      </c>
      <c r="N55" s="183">
        <v>12.3</v>
      </c>
      <c r="Z55">
        <f t="shared" si="0"/>
        <v>2</v>
      </c>
      <c r="AA55" s="19">
        <f t="shared" si="1"/>
        <v>5.2</v>
      </c>
      <c r="AB55" s="19">
        <f t="shared" si="2"/>
        <v>7.4</v>
      </c>
      <c r="AC55" s="19">
        <f t="shared" si="3"/>
        <v>12.600000000000001</v>
      </c>
      <c r="AD55" s="19">
        <f t="shared" si="4"/>
        <v>12.3</v>
      </c>
    </row>
    <row r="56" spans="1:30">
      <c r="A56" s="1"/>
      <c r="B56" s="4"/>
      <c r="C56" s="13"/>
      <c r="D56" s="20"/>
      <c r="E56" s="120"/>
      <c r="F56" s="161"/>
      <c r="G56" s="166">
        <v>0</v>
      </c>
      <c r="H56" s="173"/>
      <c r="I56" s="174"/>
      <c r="J56" s="149"/>
      <c r="K56" s="131">
        <v>0</v>
      </c>
      <c r="L56" s="131">
        <v>0</v>
      </c>
      <c r="M56" s="136"/>
      <c r="N56" s="183">
        <v>0</v>
      </c>
      <c r="Z56">
        <f t="shared" si="0"/>
        <v>0</v>
      </c>
      <c r="AA56" s="19">
        <f t="shared" si="1"/>
        <v>0</v>
      </c>
      <c r="AB56" s="19">
        <f t="shared" si="2"/>
        <v>0</v>
      </c>
      <c r="AC56" s="19">
        <f t="shared" si="3"/>
        <v>0</v>
      </c>
      <c r="AD56" s="19">
        <f t="shared" si="4"/>
        <v>0</v>
      </c>
    </row>
    <row r="57" spans="1:30">
      <c r="A57" s="1"/>
      <c r="B57" s="4"/>
      <c r="C57" s="13"/>
      <c r="D57" s="20"/>
      <c r="E57" s="120"/>
      <c r="F57" s="161"/>
      <c r="G57" s="166">
        <v>0</v>
      </c>
      <c r="H57" s="173"/>
      <c r="I57" s="174"/>
      <c r="J57" s="149"/>
      <c r="K57" s="131">
        <v>0</v>
      </c>
      <c r="L57" s="131">
        <v>0</v>
      </c>
      <c r="M57" s="136"/>
      <c r="N57" s="183">
        <v>0</v>
      </c>
      <c r="Z57">
        <f t="shared" si="0"/>
        <v>0</v>
      </c>
      <c r="AA57" s="19">
        <f t="shared" si="1"/>
        <v>0</v>
      </c>
      <c r="AB57" s="19">
        <f t="shared" si="2"/>
        <v>0</v>
      </c>
      <c r="AC57" s="19">
        <f t="shared" si="3"/>
        <v>0</v>
      </c>
      <c r="AD57" s="19">
        <f t="shared" si="4"/>
        <v>0</v>
      </c>
    </row>
    <row r="58" spans="1:30" ht="19.5" thickBot="1">
      <c r="A58" s="198"/>
      <c r="B58" s="199"/>
      <c r="C58" s="200"/>
      <c r="D58" s="201"/>
      <c r="E58" s="159"/>
      <c r="F58" s="164"/>
      <c r="G58" s="202">
        <v>0</v>
      </c>
      <c r="H58" s="179"/>
      <c r="I58" s="180"/>
      <c r="J58" s="211"/>
      <c r="K58" s="212">
        <v>0</v>
      </c>
      <c r="L58" s="212">
        <v>0</v>
      </c>
      <c r="M58" s="213"/>
      <c r="N58" s="184">
        <v>0</v>
      </c>
      <c r="Z58">
        <f t="shared" si="0"/>
        <v>0</v>
      </c>
      <c r="AA58" s="19">
        <f t="shared" si="1"/>
        <v>0</v>
      </c>
      <c r="AB58" s="19">
        <f t="shared" si="2"/>
        <v>0</v>
      </c>
      <c r="AC58" s="19">
        <f t="shared" si="3"/>
        <v>0</v>
      </c>
      <c r="AD58" s="19">
        <f t="shared" si="4"/>
        <v>0</v>
      </c>
    </row>
    <row r="60" spans="1:30" ht="15">
      <c r="A60" s="270" t="s">
        <v>72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</row>
    <row r="61" spans="1:30" ht="15">
      <c r="A61" s="269" t="s">
        <v>74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</sheetData>
  <mergeCells count="4">
    <mergeCell ref="A60:O60"/>
    <mergeCell ref="A61:O61"/>
    <mergeCell ref="A2:N2"/>
    <mergeCell ref="A1:N1"/>
  </mergeCells>
  <conditionalFormatting sqref="Z4:AC58">
    <cfRule type="cellIs" dxfId="37" priority="19" operator="equal">
      <formula>0</formula>
    </cfRule>
  </conditionalFormatting>
  <conditionalFormatting sqref="AD3:AD58">
    <cfRule type="cellIs" dxfId="36" priority="18" operator="equal">
      <formula>0</formula>
    </cfRule>
  </conditionalFormatting>
  <conditionalFormatting sqref="G5:G14 K4:L25 G16:G25">
    <cfRule type="cellIs" dxfId="35" priority="6" operator="equal">
      <formula>0</formula>
    </cfRule>
  </conditionalFormatting>
  <conditionalFormatting sqref="G26:G58 K26:L58">
    <cfRule type="cellIs" dxfId="34" priority="5" operator="equal">
      <formula>0</formula>
    </cfRule>
  </conditionalFormatting>
  <conditionalFormatting sqref="N4:N58">
    <cfRule type="cellIs" dxfId="33" priority="4" operator="equal">
      <formula>0</formula>
    </cfRule>
  </conditionalFormatting>
  <conditionalFormatting sqref="G15">
    <cfRule type="cellIs" dxfId="32" priority="3" operator="equal">
      <formula>0</formula>
    </cfRule>
  </conditionalFormatting>
  <conditionalFormatting sqref="G4">
    <cfRule type="cellIs" dxfId="31" priority="2" operator="equal">
      <formula>0</formula>
    </cfRule>
  </conditionalFormatting>
  <conditionalFormatting sqref="N4:N58">
    <cfRule type="cellIs" dxfId="30" priority="1" operator="equal">
      <formula>0</formula>
    </cfRule>
  </conditionalFormatting>
  <pageMargins left="0.70866141732283472" right="0.11811023622047245" top="0.59055118110236227" bottom="0.59055118110236227" header="0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>
    <tabColor rgb="FF00B0F0"/>
  </sheetPr>
  <dimension ref="A1:AE61"/>
  <sheetViews>
    <sheetView workbookViewId="0">
      <pane xSplit="16" ySplit="3" topLeftCell="Q46" activePane="bottomRight" state="frozen"/>
      <selection activeCell="E56" sqref="E56"/>
      <selection pane="topRight" activeCell="E56" sqref="E56"/>
      <selection pane="bottomLeft" activeCell="E56" sqref="E56"/>
      <selection pane="bottomRight" activeCell="E56" sqref="E56"/>
    </sheetView>
  </sheetViews>
  <sheetFormatPr defaultRowHeight="23.25"/>
  <cols>
    <col min="1" max="1" width="3.28515625" customWidth="1"/>
    <col min="2" max="2" width="27.7109375" bestFit="1" customWidth="1"/>
    <col min="4" max="4" width="11.140625" style="9" customWidth="1"/>
    <col min="5" max="5" width="7.140625" style="147" customWidth="1"/>
    <col min="6" max="6" width="7.28515625" style="147" customWidth="1"/>
    <col min="7" max="7" width="8.28515625" style="139" hidden="1" customWidth="1"/>
    <col min="8" max="8" width="7" style="140" customWidth="1"/>
    <col min="9" max="9" width="6.85546875" style="140" customWidth="1"/>
    <col min="10" max="11" width="0" style="117" hidden="1" customWidth="1"/>
    <col min="12" max="12" width="0.42578125" style="117" hidden="1" customWidth="1"/>
    <col min="13" max="13" width="7.7109375" style="126" customWidth="1"/>
    <col min="14" max="14" width="12.140625" style="267" customWidth="1"/>
    <col min="15" max="15" width="11.7109375" customWidth="1"/>
    <col min="16" max="16" width="13.42578125" hidden="1" customWidth="1"/>
    <col min="17" max="24" width="0" hidden="1" customWidth="1"/>
    <col min="26" max="26" width="7.42578125" hidden="1" customWidth="1"/>
    <col min="27" max="27" width="12" style="9" hidden="1" customWidth="1"/>
    <col min="28" max="29" width="7.42578125" style="9" hidden="1" customWidth="1"/>
    <col min="30" max="30" width="7.42578125" hidden="1" customWidth="1"/>
    <col min="31" max="31" width="8.7109375" customWidth="1"/>
  </cols>
  <sheetData>
    <row r="1" spans="1:31" ht="87.75" hidden="1" customHeight="1">
      <c r="A1" s="273" t="s">
        <v>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6"/>
      <c r="P1" s="216"/>
    </row>
    <row r="2" spans="1:31" ht="32.25" customHeight="1" thickBot="1">
      <c r="A2" s="274" t="s">
        <v>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43"/>
      <c r="P2" s="43"/>
      <c r="Q2" s="43"/>
    </row>
    <row r="3" spans="1:31" ht="27" customHeight="1" thickBot="1">
      <c r="A3" s="44"/>
      <c r="B3" s="45" t="s">
        <v>1</v>
      </c>
      <c r="C3" s="45" t="s">
        <v>2</v>
      </c>
      <c r="D3" s="46" t="s">
        <v>3</v>
      </c>
      <c r="E3" s="146" t="s">
        <v>4</v>
      </c>
      <c r="F3" s="153" t="s">
        <v>5</v>
      </c>
      <c r="G3" s="165" t="s">
        <v>50</v>
      </c>
      <c r="H3" s="171" t="s">
        <v>6</v>
      </c>
      <c r="I3" s="172" t="s">
        <v>7</v>
      </c>
      <c r="J3" s="152" t="s">
        <v>21</v>
      </c>
      <c r="K3" s="98" t="s">
        <v>8</v>
      </c>
      <c r="L3" s="100" t="s">
        <v>9</v>
      </c>
      <c r="M3" s="119" t="s">
        <v>62</v>
      </c>
      <c r="N3" s="262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1" t="s">
        <v>64</v>
      </c>
      <c r="AA3" s="51" t="s">
        <v>50</v>
      </c>
      <c r="AB3" s="51" t="s">
        <v>8</v>
      </c>
      <c r="AC3" s="51" t="s">
        <v>9</v>
      </c>
      <c r="AD3" s="52" t="s">
        <v>63</v>
      </c>
      <c r="AE3" s="2"/>
    </row>
    <row r="4" spans="1:31">
      <c r="A4" s="185"/>
      <c r="B4" s="186" t="str">
        <f>'БП '!B4</f>
        <v>2009-2010г.р.</v>
      </c>
      <c r="C4" s="187"/>
      <c r="D4" s="188"/>
      <c r="E4" s="189"/>
      <c r="F4" s="190"/>
      <c r="G4" s="191">
        <v>0</v>
      </c>
      <c r="H4" s="192"/>
      <c r="I4" s="193"/>
      <c r="J4" s="194"/>
      <c r="K4" s="195">
        <v>0</v>
      </c>
      <c r="L4" s="195">
        <v>0</v>
      </c>
      <c r="M4" s="196"/>
      <c r="N4" s="263">
        <v>0</v>
      </c>
      <c r="Z4">
        <f>COUNTA(H4:J4)</f>
        <v>0</v>
      </c>
      <c r="AA4" s="18">
        <f>E4+F4</f>
        <v>0</v>
      </c>
      <c r="AB4" s="18">
        <f>IF(Z4&gt;0,(H4+I4+J4)/Z4,0)</f>
        <v>0</v>
      </c>
      <c r="AC4" s="18">
        <f>AA4+AB4</f>
        <v>0</v>
      </c>
      <c r="AD4" s="18">
        <f>AC4-M4</f>
        <v>0</v>
      </c>
    </row>
    <row r="5" spans="1:31">
      <c r="A5" s="5">
        <v>1</v>
      </c>
      <c r="B5" s="15" t="s">
        <v>77</v>
      </c>
      <c r="C5" s="13">
        <v>2010</v>
      </c>
      <c r="D5" s="20" t="s">
        <v>10</v>
      </c>
      <c r="E5" s="107"/>
      <c r="F5" s="155"/>
      <c r="G5" s="167">
        <v>0</v>
      </c>
      <c r="H5" s="175"/>
      <c r="I5" s="174">
        <f t="shared" ref="I5:I6" si="0">H5</f>
        <v>0</v>
      </c>
      <c r="J5" s="169"/>
      <c r="K5" s="105">
        <v>0</v>
      </c>
      <c r="L5" s="105">
        <v>0</v>
      </c>
      <c r="M5" s="121"/>
      <c r="N5" s="264">
        <v>0</v>
      </c>
      <c r="Z5">
        <f t="shared" ref="Z5:Z58" si="1">COUNTA(H5:J5)</f>
        <v>1</v>
      </c>
      <c r="AA5" s="19">
        <f t="shared" ref="AA5:AA58" si="2">E5+F5</f>
        <v>0</v>
      </c>
      <c r="AB5" s="19">
        <f t="shared" ref="AB5:AB58" si="3">IF(Z5&gt;0,(H5+I5+J5)/Z5,0)</f>
        <v>0</v>
      </c>
      <c r="AC5" s="19">
        <f t="shared" ref="AC5:AC58" si="4">AA5+AB5</f>
        <v>0</v>
      </c>
      <c r="AD5" s="19">
        <f t="shared" ref="AD5:AD58" si="5">AC5-M5</f>
        <v>0</v>
      </c>
    </row>
    <row r="6" spans="1:31">
      <c r="A6" s="5">
        <v>2</v>
      </c>
      <c r="B6" s="17" t="s">
        <v>78</v>
      </c>
      <c r="C6" s="12">
        <v>2010</v>
      </c>
      <c r="D6" s="21" t="s">
        <v>10</v>
      </c>
      <c r="E6" s="101"/>
      <c r="F6" s="155"/>
      <c r="G6" s="167">
        <v>0</v>
      </c>
      <c r="H6" s="175"/>
      <c r="I6" s="174">
        <f t="shared" si="0"/>
        <v>0</v>
      </c>
      <c r="J6" s="169"/>
      <c r="K6" s="105">
        <v>0</v>
      </c>
      <c r="L6" s="105">
        <v>0</v>
      </c>
      <c r="M6" s="121"/>
      <c r="N6" s="264">
        <v>0</v>
      </c>
      <c r="Z6">
        <f t="shared" si="1"/>
        <v>1</v>
      </c>
      <c r="AA6" s="19">
        <f t="shared" si="2"/>
        <v>0</v>
      </c>
      <c r="AB6" s="19">
        <f t="shared" si="3"/>
        <v>0</v>
      </c>
      <c r="AC6" s="19">
        <f t="shared" si="4"/>
        <v>0</v>
      </c>
      <c r="AD6" s="19">
        <f t="shared" si="5"/>
        <v>0</v>
      </c>
    </row>
    <row r="7" spans="1:31">
      <c r="A7" s="1">
        <v>3</v>
      </c>
      <c r="B7" s="4" t="s">
        <v>55</v>
      </c>
      <c r="C7" s="13">
        <v>2009</v>
      </c>
      <c r="D7" s="21" t="s">
        <v>11</v>
      </c>
      <c r="E7" s="101"/>
      <c r="F7" s="154"/>
      <c r="G7" s="166">
        <v>0</v>
      </c>
      <c r="H7" s="173"/>
      <c r="I7" s="174">
        <f>H7</f>
        <v>0</v>
      </c>
      <c r="J7" s="168"/>
      <c r="K7" s="103">
        <v>0</v>
      </c>
      <c r="L7" s="103">
        <v>0</v>
      </c>
      <c r="M7" s="123"/>
      <c r="N7" s="264">
        <v>0</v>
      </c>
      <c r="Z7">
        <f t="shared" si="1"/>
        <v>1</v>
      </c>
      <c r="AA7" s="19">
        <f t="shared" si="2"/>
        <v>0</v>
      </c>
      <c r="AB7" s="19">
        <f t="shared" si="3"/>
        <v>0</v>
      </c>
      <c r="AC7" s="19">
        <f t="shared" si="4"/>
        <v>0</v>
      </c>
      <c r="AD7" s="19">
        <f t="shared" si="5"/>
        <v>0</v>
      </c>
    </row>
    <row r="8" spans="1:31">
      <c r="A8" s="6">
        <v>4</v>
      </c>
      <c r="B8" s="15" t="s">
        <v>79</v>
      </c>
      <c r="C8" s="13">
        <v>2010</v>
      </c>
      <c r="D8" s="21" t="s">
        <v>10</v>
      </c>
      <c r="E8" s="101"/>
      <c r="F8" s="154"/>
      <c r="G8" s="166">
        <v>0</v>
      </c>
      <c r="H8" s="173"/>
      <c r="I8" s="174">
        <f t="shared" ref="I8:I18" si="6">H8</f>
        <v>0</v>
      </c>
      <c r="J8" s="168"/>
      <c r="K8" s="103">
        <v>0</v>
      </c>
      <c r="L8" s="103">
        <v>0</v>
      </c>
      <c r="M8" s="123"/>
      <c r="N8" s="264">
        <v>0</v>
      </c>
      <c r="Z8">
        <f t="shared" si="1"/>
        <v>1</v>
      </c>
      <c r="AA8" s="19">
        <f t="shared" si="2"/>
        <v>0</v>
      </c>
      <c r="AB8" s="19">
        <f t="shared" si="3"/>
        <v>0</v>
      </c>
      <c r="AC8" s="19">
        <f t="shared" si="4"/>
        <v>0</v>
      </c>
      <c r="AD8" s="19">
        <f t="shared" si="5"/>
        <v>0</v>
      </c>
    </row>
    <row r="9" spans="1:31">
      <c r="A9" s="6">
        <v>5</v>
      </c>
      <c r="B9" s="15" t="s">
        <v>56</v>
      </c>
      <c r="C9" s="13">
        <v>2009</v>
      </c>
      <c r="D9" s="21" t="s">
        <v>11</v>
      </c>
      <c r="E9" s="101"/>
      <c r="F9" s="154"/>
      <c r="G9" s="166">
        <v>0</v>
      </c>
      <c r="H9" s="173"/>
      <c r="I9" s="174">
        <f t="shared" si="6"/>
        <v>0</v>
      </c>
      <c r="J9" s="168"/>
      <c r="K9" s="103">
        <v>0</v>
      </c>
      <c r="L9" s="103">
        <v>0</v>
      </c>
      <c r="M9" s="123"/>
      <c r="N9" s="264">
        <v>0</v>
      </c>
      <c r="Z9">
        <f t="shared" si="1"/>
        <v>1</v>
      </c>
      <c r="AA9" s="19">
        <f t="shared" si="2"/>
        <v>0</v>
      </c>
      <c r="AB9" s="19">
        <f t="shared" si="3"/>
        <v>0</v>
      </c>
      <c r="AC9" s="19">
        <f t="shared" si="4"/>
        <v>0</v>
      </c>
      <c r="AD9" s="19">
        <f t="shared" si="5"/>
        <v>0</v>
      </c>
    </row>
    <row r="10" spans="1:31">
      <c r="A10" s="6">
        <v>6</v>
      </c>
      <c r="B10" s="15" t="s">
        <v>80</v>
      </c>
      <c r="C10" s="13">
        <v>2009</v>
      </c>
      <c r="D10" s="21" t="s">
        <v>10</v>
      </c>
      <c r="E10" s="101"/>
      <c r="F10" s="154"/>
      <c r="G10" s="166">
        <v>0</v>
      </c>
      <c r="H10" s="173"/>
      <c r="I10" s="174">
        <f t="shared" si="6"/>
        <v>0</v>
      </c>
      <c r="J10" s="168"/>
      <c r="K10" s="103">
        <v>0</v>
      </c>
      <c r="L10" s="103">
        <v>0</v>
      </c>
      <c r="M10" s="123"/>
      <c r="N10" s="264">
        <v>0</v>
      </c>
      <c r="Z10">
        <f t="shared" si="1"/>
        <v>1</v>
      </c>
      <c r="AA10" s="19">
        <f t="shared" si="2"/>
        <v>0</v>
      </c>
      <c r="AB10" s="19">
        <f t="shared" si="3"/>
        <v>0</v>
      </c>
      <c r="AC10" s="19">
        <f t="shared" si="4"/>
        <v>0</v>
      </c>
      <c r="AD10" s="19">
        <f t="shared" si="5"/>
        <v>0</v>
      </c>
    </row>
    <row r="11" spans="1:31">
      <c r="A11" s="6">
        <v>7</v>
      </c>
      <c r="B11" s="16" t="s">
        <v>51</v>
      </c>
      <c r="C11" s="12">
        <v>2010</v>
      </c>
      <c r="D11" s="21" t="s">
        <v>11</v>
      </c>
      <c r="E11" s="101"/>
      <c r="F11" s="154"/>
      <c r="G11" s="166">
        <v>0</v>
      </c>
      <c r="H11" s="173"/>
      <c r="I11" s="174">
        <f t="shared" si="6"/>
        <v>0</v>
      </c>
      <c r="J11" s="168"/>
      <c r="K11" s="103">
        <v>0</v>
      </c>
      <c r="L11" s="103">
        <v>0</v>
      </c>
      <c r="M11" s="123"/>
      <c r="N11" s="264">
        <v>0</v>
      </c>
      <c r="Z11">
        <f t="shared" si="1"/>
        <v>1</v>
      </c>
      <c r="AA11" s="19">
        <f t="shared" si="2"/>
        <v>0</v>
      </c>
      <c r="AB11" s="19">
        <f t="shared" si="3"/>
        <v>0</v>
      </c>
      <c r="AC11" s="19">
        <f t="shared" si="4"/>
        <v>0</v>
      </c>
      <c r="AD11" s="19">
        <f t="shared" si="5"/>
        <v>0</v>
      </c>
    </row>
    <row r="12" spans="1:31">
      <c r="A12" s="6">
        <v>8</v>
      </c>
      <c r="B12" s="15" t="s">
        <v>81</v>
      </c>
      <c r="C12" s="12">
        <v>2010</v>
      </c>
      <c r="D12" s="21" t="s">
        <v>10</v>
      </c>
      <c r="E12" s="111"/>
      <c r="F12" s="156"/>
      <c r="G12" s="143">
        <v>0</v>
      </c>
      <c r="H12" s="176"/>
      <c r="I12" s="177">
        <f t="shared" si="6"/>
        <v>0</v>
      </c>
      <c r="J12" s="170"/>
      <c r="K12" s="113">
        <v>0</v>
      </c>
      <c r="L12" s="113">
        <v>0</v>
      </c>
      <c r="M12" s="125"/>
      <c r="N12" s="264">
        <v>0</v>
      </c>
      <c r="Z12">
        <f t="shared" si="1"/>
        <v>1</v>
      </c>
      <c r="AA12" s="19">
        <f t="shared" si="2"/>
        <v>0</v>
      </c>
      <c r="AB12" s="19">
        <f t="shared" si="3"/>
        <v>0</v>
      </c>
      <c r="AC12" s="19">
        <f t="shared" si="4"/>
        <v>0</v>
      </c>
      <c r="AD12" s="19">
        <f t="shared" si="5"/>
        <v>0</v>
      </c>
    </row>
    <row r="13" spans="1:31">
      <c r="A13" s="6">
        <v>9</v>
      </c>
      <c r="B13" s="16" t="s">
        <v>53</v>
      </c>
      <c r="C13" s="12">
        <v>2009</v>
      </c>
      <c r="D13" s="21" t="s">
        <v>11</v>
      </c>
      <c r="E13" s="101"/>
      <c r="F13" s="154"/>
      <c r="G13" s="166">
        <v>0</v>
      </c>
      <c r="H13" s="173"/>
      <c r="I13" s="174">
        <f t="shared" si="6"/>
        <v>0</v>
      </c>
      <c r="J13" s="168"/>
      <c r="K13" s="103">
        <v>0</v>
      </c>
      <c r="L13" s="103">
        <v>0</v>
      </c>
      <c r="M13" s="123"/>
      <c r="N13" s="264">
        <v>0</v>
      </c>
      <c r="Z13">
        <f t="shared" si="1"/>
        <v>1</v>
      </c>
      <c r="AA13" s="19">
        <f t="shared" si="2"/>
        <v>0</v>
      </c>
      <c r="AB13" s="19">
        <f t="shared" si="3"/>
        <v>0</v>
      </c>
      <c r="AC13" s="19">
        <f t="shared" si="4"/>
        <v>0</v>
      </c>
      <c r="AD13" s="19">
        <f t="shared" si="5"/>
        <v>0</v>
      </c>
    </row>
    <row r="14" spans="1:31">
      <c r="A14" s="1">
        <v>10</v>
      </c>
      <c r="B14" s="15" t="s">
        <v>54</v>
      </c>
      <c r="C14" s="13">
        <v>2010</v>
      </c>
      <c r="D14" s="20" t="s">
        <v>10</v>
      </c>
      <c r="E14" s="101"/>
      <c r="F14" s="154"/>
      <c r="G14" s="166">
        <v>0</v>
      </c>
      <c r="H14" s="173"/>
      <c r="I14" s="174">
        <f t="shared" si="6"/>
        <v>0</v>
      </c>
      <c r="J14" s="168"/>
      <c r="K14" s="103">
        <v>0</v>
      </c>
      <c r="L14" s="103">
        <v>0</v>
      </c>
      <c r="M14" s="123"/>
      <c r="N14" s="264">
        <v>0</v>
      </c>
      <c r="Z14">
        <f t="shared" si="1"/>
        <v>1</v>
      </c>
      <c r="AA14" s="19">
        <f t="shared" si="2"/>
        <v>0</v>
      </c>
      <c r="AB14" s="19">
        <f t="shared" si="3"/>
        <v>0</v>
      </c>
      <c r="AC14" s="19">
        <f t="shared" si="4"/>
        <v>0</v>
      </c>
      <c r="AD14" s="19">
        <f t="shared" si="5"/>
        <v>0</v>
      </c>
    </row>
    <row r="15" spans="1:31">
      <c r="A15" s="5">
        <v>11</v>
      </c>
      <c r="B15" s="15" t="s">
        <v>52</v>
      </c>
      <c r="C15" s="12">
        <v>2010</v>
      </c>
      <c r="D15" s="21" t="s">
        <v>10</v>
      </c>
      <c r="E15" s="101"/>
      <c r="F15" s="154"/>
      <c r="G15" s="166">
        <v>0</v>
      </c>
      <c r="H15" s="173"/>
      <c r="I15" s="174">
        <f t="shared" si="6"/>
        <v>0</v>
      </c>
      <c r="J15" s="168"/>
      <c r="K15" s="105">
        <v>0</v>
      </c>
      <c r="L15" s="105">
        <v>0</v>
      </c>
      <c r="M15" s="121"/>
      <c r="N15" s="264">
        <v>0</v>
      </c>
      <c r="O15" s="2"/>
      <c r="P15" s="2"/>
      <c r="Z15">
        <f t="shared" si="1"/>
        <v>1</v>
      </c>
      <c r="AA15" s="19">
        <f t="shared" si="2"/>
        <v>0</v>
      </c>
      <c r="AB15" s="19">
        <f t="shared" si="3"/>
        <v>0</v>
      </c>
      <c r="AC15" s="19">
        <f t="shared" si="4"/>
        <v>0</v>
      </c>
      <c r="AD15" s="19">
        <f t="shared" si="5"/>
        <v>0</v>
      </c>
    </row>
    <row r="16" spans="1:31">
      <c r="A16" s="1">
        <v>12</v>
      </c>
      <c r="B16" s="14" t="s">
        <v>39</v>
      </c>
      <c r="C16" s="13">
        <v>2009</v>
      </c>
      <c r="D16" s="20" t="s">
        <v>10</v>
      </c>
      <c r="E16" s="101"/>
      <c r="F16" s="154"/>
      <c r="G16" s="166">
        <v>0</v>
      </c>
      <c r="H16" s="173"/>
      <c r="I16" s="174">
        <f t="shared" si="6"/>
        <v>0</v>
      </c>
      <c r="J16" s="168"/>
      <c r="K16" s="103">
        <v>0</v>
      </c>
      <c r="L16" s="103">
        <v>0</v>
      </c>
      <c r="M16" s="123"/>
      <c r="N16" s="264">
        <v>0</v>
      </c>
      <c r="O16" s="2"/>
      <c r="P16" s="2"/>
      <c r="Z16">
        <f t="shared" si="1"/>
        <v>1</v>
      </c>
      <c r="AA16" s="19">
        <f t="shared" si="2"/>
        <v>0</v>
      </c>
      <c r="AB16" s="19">
        <f t="shared" si="3"/>
        <v>0</v>
      </c>
      <c r="AC16" s="19">
        <f t="shared" si="4"/>
        <v>0</v>
      </c>
      <c r="AD16" s="19">
        <f t="shared" si="5"/>
        <v>0</v>
      </c>
    </row>
    <row r="17" spans="1:30">
      <c r="A17" s="1">
        <v>13</v>
      </c>
      <c r="B17" s="4" t="s">
        <v>40</v>
      </c>
      <c r="C17" s="13">
        <v>2009</v>
      </c>
      <c r="D17" s="20" t="s">
        <v>10</v>
      </c>
      <c r="E17" s="101"/>
      <c r="F17" s="154"/>
      <c r="G17" s="166">
        <v>0</v>
      </c>
      <c r="H17" s="173"/>
      <c r="I17" s="174">
        <f t="shared" si="6"/>
        <v>0</v>
      </c>
      <c r="J17" s="168"/>
      <c r="K17" s="103">
        <v>0</v>
      </c>
      <c r="L17" s="103">
        <v>0</v>
      </c>
      <c r="M17" s="123"/>
      <c r="N17" s="264">
        <v>0</v>
      </c>
      <c r="O17" s="2"/>
      <c r="P17" s="2"/>
      <c r="Q17" s="8"/>
      <c r="R17" s="8"/>
      <c r="S17" s="8"/>
      <c r="Z17">
        <f t="shared" si="1"/>
        <v>1</v>
      </c>
      <c r="AA17" s="19">
        <f t="shared" si="2"/>
        <v>0</v>
      </c>
      <c r="AB17" s="19">
        <f t="shared" si="3"/>
        <v>0</v>
      </c>
      <c r="AC17" s="19">
        <f t="shared" si="4"/>
        <v>0</v>
      </c>
      <c r="AD17" s="19">
        <f t="shared" si="5"/>
        <v>0</v>
      </c>
    </row>
    <row r="18" spans="1:30">
      <c r="A18" s="5">
        <v>14</v>
      </c>
      <c r="B18" s="7" t="s">
        <v>47</v>
      </c>
      <c r="C18" s="12">
        <v>2009</v>
      </c>
      <c r="D18" s="21" t="s">
        <v>10</v>
      </c>
      <c r="E18" s="107"/>
      <c r="F18" s="155"/>
      <c r="G18" s="167">
        <v>0</v>
      </c>
      <c r="H18" s="175"/>
      <c r="I18" s="178">
        <f t="shared" si="6"/>
        <v>0</v>
      </c>
      <c r="J18" s="169"/>
      <c r="K18" s="105">
        <v>0</v>
      </c>
      <c r="L18" s="105">
        <v>0</v>
      </c>
      <c r="M18" s="121"/>
      <c r="N18" s="265">
        <v>0</v>
      </c>
      <c r="O18" s="2"/>
      <c r="P18" s="2"/>
      <c r="Z18">
        <f t="shared" si="1"/>
        <v>1</v>
      </c>
      <c r="AA18" s="19">
        <f t="shared" si="2"/>
        <v>0</v>
      </c>
      <c r="AB18" s="19">
        <f t="shared" si="3"/>
        <v>0</v>
      </c>
      <c r="AC18" s="19">
        <f t="shared" si="4"/>
        <v>0</v>
      </c>
      <c r="AD18" s="19">
        <f t="shared" si="5"/>
        <v>0</v>
      </c>
    </row>
    <row r="19" spans="1:30">
      <c r="A19" s="1"/>
      <c r="B19" s="96" t="str">
        <f>'БП '!B19</f>
        <v>2007-2008г.р.</v>
      </c>
      <c r="C19" s="13"/>
      <c r="D19" s="20"/>
      <c r="E19" s="101"/>
      <c r="F19" s="154"/>
      <c r="G19" s="166">
        <v>0</v>
      </c>
      <c r="H19" s="173"/>
      <c r="I19" s="174"/>
      <c r="J19" s="168"/>
      <c r="K19" s="103">
        <v>0</v>
      </c>
      <c r="L19" s="103">
        <v>0</v>
      </c>
      <c r="M19" s="123"/>
      <c r="N19" s="264">
        <v>0</v>
      </c>
      <c r="Z19">
        <f t="shared" si="1"/>
        <v>0</v>
      </c>
      <c r="AA19" s="19">
        <f t="shared" si="2"/>
        <v>0</v>
      </c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1:30">
      <c r="A20" s="1">
        <v>1</v>
      </c>
      <c r="B20" s="4" t="s">
        <v>46</v>
      </c>
      <c r="C20" s="13">
        <v>2007</v>
      </c>
      <c r="D20" s="20" t="s">
        <v>10</v>
      </c>
      <c r="E20" s="101"/>
      <c r="F20" s="154"/>
      <c r="G20" s="166">
        <v>0</v>
      </c>
      <c r="H20" s="173"/>
      <c r="I20" s="174">
        <f t="shared" ref="I20:I33" si="7">H20</f>
        <v>0</v>
      </c>
      <c r="J20" s="168"/>
      <c r="K20" s="103">
        <v>0</v>
      </c>
      <c r="L20" s="103">
        <v>0</v>
      </c>
      <c r="M20" s="123"/>
      <c r="N20" s="264">
        <v>0</v>
      </c>
      <c r="Z20">
        <f t="shared" si="1"/>
        <v>1</v>
      </c>
      <c r="AA20" s="19">
        <f t="shared" si="2"/>
        <v>0</v>
      </c>
      <c r="AB20" s="19">
        <f t="shared" si="3"/>
        <v>0</v>
      </c>
      <c r="AC20" s="19">
        <f t="shared" si="4"/>
        <v>0</v>
      </c>
      <c r="AD20" s="19">
        <f t="shared" si="5"/>
        <v>0</v>
      </c>
    </row>
    <row r="21" spans="1:30">
      <c r="A21" s="1">
        <v>2</v>
      </c>
      <c r="B21" s="4" t="s">
        <v>59</v>
      </c>
      <c r="C21" s="13">
        <v>2007</v>
      </c>
      <c r="D21" s="20" t="s">
        <v>10</v>
      </c>
      <c r="E21" s="101"/>
      <c r="F21" s="154"/>
      <c r="G21" s="166">
        <v>0</v>
      </c>
      <c r="H21" s="173"/>
      <c r="I21" s="174">
        <f t="shared" si="7"/>
        <v>0</v>
      </c>
      <c r="J21" s="168"/>
      <c r="K21" s="103">
        <v>0</v>
      </c>
      <c r="L21" s="103">
        <v>0</v>
      </c>
      <c r="M21" s="123"/>
      <c r="N21" s="264">
        <v>0</v>
      </c>
      <c r="Z21">
        <f t="shared" si="1"/>
        <v>1</v>
      </c>
      <c r="AA21" s="19">
        <f t="shared" si="2"/>
        <v>0</v>
      </c>
      <c r="AB21" s="19">
        <f t="shared" si="3"/>
        <v>0</v>
      </c>
      <c r="AC21" s="19">
        <f t="shared" si="4"/>
        <v>0</v>
      </c>
      <c r="AD21" s="19">
        <f t="shared" si="5"/>
        <v>0</v>
      </c>
    </row>
    <row r="22" spans="1:30">
      <c r="A22" s="1">
        <v>3</v>
      </c>
      <c r="B22" s="4" t="s">
        <v>45</v>
      </c>
      <c r="C22" s="13">
        <v>2007</v>
      </c>
      <c r="D22" s="20" t="s">
        <v>10</v>
      </c>
      <c r="E22" s="101"/>
      <c r="F22" s="154"/>
      <c r="G22" s="166">
        <v>0</v>
      </c>
      <c r="H22" s="173"/>
      <c r="I22" s="174">
        <f t="shared" si="7"/>
        <v>0</v>
      </c>
      <c r="J22" s="168"/>
      <c r="K22" s="103">
        <v>0</v>
      </c>
      <c r="L22" s="103">
        <v>0</v>
      </c>
      <c r="M22" s="123"/>
      <c r="N22" s="264">
        <v>0</v>
      </c>
      <c r="Z22">
        <f t="shared" si="1"/>
        <v>1</v>
      </c>
      <c r="AA22" s="19">
        <f t="shared" si="2"/>
        <v>0</v>
      </c>
      <c r="AB22" s="19">
        <f t="shared" si="3"/>
        <v>0</v>
      </c>
      <c r="AC22" s="19">
        <f t="shared" si="4"/>
        <v>0</v>
      </c>
      <c r="AD22" s="19">
        <f t="shared" si="5"/>
        <v>0</v>
      </c>
    </row>
    <row r="23" spans="1:30">
      <c r="A23" s="1">
        <v>4</v>
      </c>
      <c r="B23" s="4" t="s">
        <v>82</v>
      </c>
      <c r="C23" s="13">
        <v>2007</v>
      </c>
      <c r="D23" s="20" t="s">
        <v>10</v>
      </c>
      <c r="E23" s="101"/>
      <c r="F23" s="154"/>
      <c r="G23" s="166">
        <v>0</v>
      </c>
      <c r="H23" s="173"/>
      <c r="I23" s="174">
        <f t="shared" si="7"/>
        <v>0</v>
      </c>
      <c r="J23" s="168"/>
      <c r="K23" s="103">
        <v>0</v>
      </c>
      <c r="L23" s="103">
        <v>0</v>
      </c>
      <c r="M23" s="123"/>
      <c r="N23" s="264">
        <v>0</v>
      </c>
      <c r="Z23">
        <f t="shared" si="1"/>
        <v>1</v>
      </c>
      <c r="AA23" s="19">
        <f t="shared" si="2"/>
        <v>0</v>
      </c>
      <c r="AB23" s="19">
        <f t="shared" si="3"/>
        <v>0</v>
      </c>
      <c r="AC23" s="19">
        <f t="shared" si="4"/>
        <v>0</v>
      </c>
      <c r="AD23" s="19">
        <f t="shared" si="5"/>
        <v>0</v>
      </c>
    </row>
    <row r="24" spans="1:30">
      <c r="A24" s="1">
        <v>5</v>
      </c>
      <c r="B24" s="4" t="s">
        <v>44</v>
      </c>
      <c r="C24" s="13">
        <v>2008</v>
      </c>
      <c r="D24" s="20" t="s">
        <v>11</v>
      </c>
      <c r="E24" s="101">
        <v>0.8</v>
      </c>
      <c r="F24" s="154">
        <v>0.3</v>
      </c>
      <c r="G24" s="166">
        <v>1.1000000000000001</v>
      </c>
      <c r="H24" s="173">
        <v>6.5</v>
      </c>
      <c r="I24" s="174">
        <f t="shared" si="7"/>
        <v>6.5</v>
      </c>
      <c r="J24" s="168"/>
      <c r="K24" s="103">
        <v>6.5</v>
      </c>
      <c r="L24" s="103">
        <v>7.6</v>
      </c>
      <c r="M24" s="123"/>
      <c r="N24" s="264">
        <v>7.6</v>
      </c>
      <c r="Z24">
        <f t="shared" si="1"/>
        <v>2</v>
      </c>
      <c r="AA24" s="19">
        <f t="shared" si="2"/>
        <v>1.1000000000000001</v>
      </c>
      <c r="AB24" s="19">
        <f t="shared" si="3"/>
        <v>6.5</v>
      </c>
      <c r="AC24" s="19">
        <f t="shared" si="4"/>
        <v>7.6</v>
      </c>
      <c r="AD24" s="19">
        <f t="shared" si="5"/>
        <v>7.6</v>
      </c>
    </row>
    <row r="25" spans="1:30">
      <c r="A25" s="1">
        <v>6</v>
      </c>
      <c r="B25" s="4" t="s">
        <v>83</v>
      </c>
      <c r="C25" s="13">
        <v>2008</v>
      </c>
      <c r="D25" s="20" t="s">
        <v>10</v>
      </c>
      <c r="E25" s="101"/>
      <c r="F25" s="154"/>
      <c r="G25" s="166">
        <v>0</v>
      </c>
      <c r="H25" s="173"/>
      <c r="I25" s="174">
        <f t="shared" si="7"/>
        <v>0</v>
      </c>
      <c r="J25" s="168"/>
      <c r="K25" s="103">
        <v>0</v>
      </c>
      <c r="L25" s="103">
        <v>0</v>
      </c>
      <c r="M25" s="123"/>
      <c r="N25" s="264">
        <v>0</v>
      </c>
      <c r="Z25">
        <f t="shared" si="1"/>
        <v>1</v>
      </c>
      <c r="AA25" s="19">
        <f t="shared" si="2"/>
        <v>0</v>
      </c>
      <c r="AB25" s="19">
        <f t="shared" si="3"/>
        <v>0</v>
      </c>
      <c r="AC25" s="19">
        <f t="shared" si="4"/>
        <v>0</v>
      </c>
      <c r="AD25" s="19">
        <f t="shared" si="5"/>
        <v>0</v>
      </c>
    </row>
    <row r="26" spans="1:30" ht="23.25" customHeight="1">
      <c r="A26" s="1">
        <v>7</v>
      </c>
      <c r="B26" s="4" t="s">
        <v>58</v>
      </c>
      <c r="C26" s="13">
        <v>2008</v>
      </c>
      <c r="D26" s="20" t="s">
        <v>10</v>
      </c>
      <c r="E26" s="101"/>
      <c r="F26" s="154"/>
      <c r="G26" s="166">
        <v>0</v>
      </c>
      <c r="H26" s="173"/>
      <c r="I26" s="174">
        <f t="shared" si="7"/>
        <v>0</v>
      </c>
      <c r="J26" s="168"/>
      <c r="K26" s="103">
        <v>0</v>
      </c>
      <c r="L26" s="103">
        <v>0</v>
      </c>
      <c r="M26" s="123"/>
      <c r="N26" s="264">
        <v>0</v>
      </c>
      <c r="Z26">
        <f t="shared" si="1"/>
        <v>1</v>
      </c>
      <c r="AA26" s="19">
        <f t="shared" si="2"/>
        <v>0</v>
      </c>
      <c r="AB26" s="19">
        <f t="shared" si="3"/>
        <v>0</v>
      </c>
      <c r="AC26" s="19">
        <f t="shared" si="4"/>
        <v>0</v>
      </c>
      <c r="AD26" s="19">
        <f t="shared" si="5"/>
        <v>0</v>
      </c>
    </row>
    <row r="27" spans="1:30">
      <c r="A27" s="1">
        <v>8</v>
      </c>
      <c r="B27" s="92" t="s">
        <v>91</v>
      </c>
      <c r="C27" s="93">
        <v>2007</v>
      </c>
      <c r="D27" s="94" t="s">
        <v>10</v>
      </c>
      <c r="E27" s="101"/>
      <c r="F27" s="154"/>
      <c r="G27" s="166">
        <v>0</v>
      </c>
      <c r="H27" s="173"/>
      <c r="I27" s="174">
        <f t="shared" si="7"/>
        <v>0</v>
      </c>
      <c r="J27" s="168"/>
      <c r="K27" s="103">
        <v>0</v>
      </c>
      <c r="L27" s="103">
        <v>0</v>
      </c>
      <c r="M27" s="123"/>
      <c r="N27" s="264">
        <v>0</v>
      </c>
      <c r="Z27">
        <f t="shared" si="1"/>
        <v>1</v>
      </c>
      <c r="AA27" s="19">
        <f t="shared" si="2"/>
        <v>0</v>
      </c>
      <c r="AB27" s="19">
        <f t="shared" si="3"/>
        <v>0</v>
      </c>
      <c r="AC27" s="19">
        <f t="shared" si="4"/>
        <v>0</v>
      </c>
      <c r="AD27" s="19">
        <f t="shared" si="5"/>
        <v>0</v>
      </c>
    </row>
    <row r="28" spans="1:30">
      <c r="A28" s="1">
        <v>9</v>
      </c>
      <c r="B28" s="4" t="s">
        <v>48</v>
      </c>
      <c r="C28" s="13">
        <v>2007</v>
      </c>
      <c r="D28" s="20" t="s">
        <v>10</v>
      </c>
      <c r="E28" s="101"/>
      <c r="F28" s="154"/>
      <c r="G28" s="166">
        <v>0</v>
      </c>
      <c r="H28" s="173"/>
      <c r="I28" s="174">
        <f t="shared" si="7"/>
        <v>0</v>
      </c>
      <c r="J28" s="168"/>
      <c r="K28" s="103">
        <v>0</v>
      </c>
      <c r="L28" s="103">
        <v>0</v>
      </c>
      <c r="M28" s="123"/>
      <c r="N28" s="264">
        <v>0</v>
      </c>
      <c r="Z28">
        <f t="shared" si="1"/>
        <v>1</v>
      </c>
      <c r="AA28" s="19">
        <f t="shared" si="2"/>
        <v>0</v>
      </c>
      <c r="AB28" s="19">
        <f t="shared" si="3"/>
        <v>0</v>
      </c>
      <c r="AC28" s="19">
        <f t="shared" si="4"/>
        <v>0</v>
      </c>
      <c r="AD28" s="19">
        <f t="shared" si="5"/>
        <v>0</v>
      </c>
    </row>
    <row r="29" spans="1:30">
      <c r="A29" s="1">
        <v>10</v>
      </c>
      <c r="B29" s="4" t="s">
        <v>41</v>
      </c>
      <c r="C29" s="13">
        <v>2008</v>
      </c>
      <c r="D29" s="20" t="s">
        <v>10</v>
      </c>
      <c r="E29" s="101"/>
      <c r="F29" s="154"/>
      <c r="G29" s="166">
        <v>0</v>
      </c>
      <c r="H29" s="173"/>
      <c r="I29" s="174">
        <f t="shared" si="7"/>
        <v>0</v>
      </c>
      <c r="J29" s="168"/>
      <c r="K29" s="103">
        <v>0</v>
      </c>
      <c r="L29" s="103">
        <v>0</v>
      </c>
      <c r="M29" s="123"/>
      <c r="N29" s="264">
        <v>0</v>
      </c>
      <c r="R29" s="2"/>
      <c r="Z29">
        <f t="shared" si="1"/>
        <v>1</v>
      </c>
      <c r="AA29" s="19">
        <f t="shared" si="2"/>
        <v>0</v>
      </c>
      <c r="AB29" s="19">
        <f t="shared" si="3"/>
        <v>0</v>
      </c>
      <c r="AC29" s="19">
        <f t="shared" si="4"/>
        <v>0</v>
      </c>
      <c r="AD29" s="19">
        <f t="shared" si="5"/>
        <v>0</v>
      </c>
    </row>
    <row r="30" spans="1:30">
      <c r="A30" s="1">
        <v>11</v>
      </c>
      <c r="B30" s="4" t="s">
        <v>57</v>
      </c>
      <c r="C30" s="13">
        <v>2008</v>
      </c>
      <c r="D30" s="20" t="s">
        <v>10</v>
      </c>
      <c r="E30" s="101"/>
      <c r="F30" s="154"/>
      <c r="G30" s="166">
        <v>0</v>
      </c>
      <c r="H30" s="173"/>
      <c r="I30" s="174">
        <f t="shared" si="7"/>
        <v>0</v>
      </c>
      <c r="J30" s="168"/>
      <c r="K30" s="103">
        <v>0</v>
      </c>
      <c r="L30" s="103">
        <v>0</v>
      </c>
      <c r="M30" s="123"/>
      <c r="N30" s="264">
        <v>0</v>
      </c>
      <c r="Z30">
        <f t="shared" si="1"/>
        <v>1</v>
      </c>
      <c r="AA30" s="19">
        <f t="shared" si="2"/>
        <v>0</v>
      </c>
      <c r="AB30" s="19">
        <f t="shared" si="3"/>
        <v>0</v>
      </c>
      <c r="AC30" s="19">
        <f t="shared" si="4"/>
        <v>0</v>
      </c>
      <c r="AD30" s="19">
        <f t="shared" si="5"/>
        <v>0</v>
      </c>
    </row>
    <row r="31" spans="1:30">
      <c r="A31" s="1">
        <v>12</v>
      </c>
      <c r="B31" s="4" t="s">
        <v>42</v>
      </c>
      <c r="C31" s="13">
        <v>2008</v>
      </c>
      <c r="D31" s="20" t="s">
        <v>10</v>
      </c>
      <c r="E31" s="101"/>
      <c r="F31" s="154"/>
      <c r="G31" s="166">
        <v>0</v>
      </c>
      <c r="H31" s="173"/>
      <c r="I31" s="174">
        <f t="shared" si="7"/>
        <v>0</v>
      </c>
      <c r="J31" s="168"/>
      <c r="K31" s="103">
        <v>0</v>
      </c>
      <c r="L31" s="103">
        <v>0</v>
      </c>
      <c r="M31" s="123"/>
      <c r="N31" s="264">
        <v>0</v>
      </c>
      <c r="Z31">
        <f t="shared" si="1"/>
        <v>1</v>
      </c>
      <c r="AA31" s="19">
        <f t="shared" si="2"/>
        <v>0</v>
      </c>
      <c r="AB31" s="19">
        <f t="shared" si="3"/>
        <v>0</v>
      </c>
      <c r="AC31" s="19">
        <f t="shared" si="4"/>
        <v>0</v>
      </c>
      <c r="AD31" s="19">
        <f t="shared" si="5"/>
        <v>0</v>
      </c>
    </row>
    <row r="32" spans="1:30">
      <c r="A32" s="1">
        <v>13</v>
      </c>
      <c r="B32" s="4" t="s">
        <v>25</v>
      </c>
      <c r="C32" s="13">
        <v>2007</v>
      </c>
      <c r="D32" s="20" t="s">
        <v>10</v>
      </c>
      <c r="E32" s="101"/>
      <c r="F32" s="154"/>
      <c r="G32" s="166">
        <v>0</v>
      </c>
      <c r="H32" s="173"/>
      <c r="I32" s="174">
        <f t="shared" si="7"/>
        <v>0</v>
      </c>
      <c r="J32" s="168"/>
      <c r="K32" s="103">
        <v>0</v>
      </c>
      <c r="L32" s="103">
        <v>0</v>
      </c>
      <c r="M32" s="123"/>
      <c r="N32" s="264">
        <v>0</v>
      </c>
      <c r="Z32">
        <f t="shared" si="1"/>
        <v>1</v>
      </c>
      <c r="AA32" s="19">
        <f t="shared" si="2"/>
        <v>0</v>
      </c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spans="1:30">
      <c r="A33" s="1">
        <v>14</v>
      </c>
      <c r="B33" s="4" t="s">
        <v>24</v>
      </c>
      <c r="C33" s="13">
        <v>2007</v>
      </c>
      <c r="D33" s="20" t="s">
        <v>10</v>
      </c>
      <c r="E33" s="101">
        <v>2.8</v>
      </c>
      <c r="F33" s="154">
        <v>1.6</v>
      </c>
      <c r="G33" s="166">
        <v>4.4000000000000004</v>
      </c>
      <c r="H33" s="173">
        <v>6.5</v>
      </c>
      <c r="I33" s="174">
        <f t="shared" si="7"/>
        <v>6.5</v>
      </c>
      <c r="J33" s="168"/>
      <c r="K33" s="103">
        <v>6.5</v>
      </c>
      <c r="L33" s="103">
        <v>10.9</v>
      </c>
      <c r="M33" s="123">
        <v>0.6</v>
      </c>
      <c r="N33" s="264">
        <v>10.3</v>
      </c>
      <c r="Z33">
        <f t="shared" si="1"/>
        <v>2</v>
      </c>
      <c r="AA33" s="19">
        <f t="shared" si="2"/>
        <v>4.4000000000000004</v>
      </c>
      <c r="AB33" s="19">
        <f t="shared" si="3"/>
        <v>6.5</v>
      </c>
      <c r="AC33" s="19">
        <f t="shared" si="4"/>
        <v>10.9</v>
      </c>
      <c r="AD33" s="19">
        <f t="shared" si="5"/>
        <v>10.3</v>
      </c>
    </row>
    <row r="34" spans="1:30">
      <c r="A34" s="1"/>
      <c r="B34" s="96" t="str">
        <f>'БП '!B34</f>
        <v>2006г.р.</v>
      </c>
      <c r="C34" s="13"/>
      <c r="D34" s="20"/>
      <c r="E34" s="101"/>
      <c r="F34" s="154"/>
      <c r="G34" s="166">
        <v>0</v>
      </c>
      <c r="H34" s="173"/>
      <c r="I34" s="174"/>
      <c r="J34" s="168"/>
      <c r="K34" s="103">
        <v>0</v>
      </c>
      <c r="L34" s="103">
        <v>0</v>
      </c>
      <c r="M34" s="123"/>
      <c r="N34" s="264">
        <v>0</v>
      </c>
      <c r="Z34">
        <f t="shared" si="1"/>
        <v>0</v>
      </c>
      <c r="AA34" s="19">
        <f t="shared" si="2"/>
        <v>0</v>
      </c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1:30">
      <c r="A35" s="1">
        <v>1</v>
      </c>
      <c r="B35" s="4" t="s">
        <v>84</v>
      </c>
      <c r="C35" s="13">
        <v>2006</v>
      </c>
      <c r="D35" s="20" t="s">
        <v>11</v>
      </c>
      <c r="E35" s="101"/>
      <c r="F35" s="154"/>
      <c r="G35" s="166">
        <v>0</v>
      </c>
      <c r="H35" s="173"/>
      <c r="I35" s="174">
        <f t="shared" ref="I35:I44" si="8">H35</f>
        <v>0</v>
      </c>
      <c r="J35" s="168"/>
      <c r="K35" s="103">
        <v>0</v>
      </c>
      <c r="L35" s="103">
        <v>0</v>
      </c>
      <c r="M35" s="123"/>
      <c r="N35" s="264">
        <v>0</v>
      </c>
      <c r="Z35">
        <f t="shared" si="1"/>
        <v>1</v>
      </c>
      <c r="AA35" s="19">
        <f t="shared" si="2"/>
        <v>0</v>
      </c>
      <c r="AB35" s="19">
        <f t="shared" si="3"/>
        <v>0</v>
      </c>
      <c r="AC35" s="19">
        <f t="shared" si="4"/>
        <v>0</v>
      </c>
      <c r="AD35" s="19">
        <f t="shared" si="5"/>
        <v>0</v>
      </c>
    </row>
    <row r="36" spans="1:30">
      <c r="A36" s="1">
        <v>2</v>
      </c>
      <c r="B36" s="4" t="s">
        <v>49</v>
      </c>
      <c r="C36" s="13">
        <v>2006</v>
      </c>
      <c r="D36" s="20" t="s">
        <v>10</v>
      </c>
      <c r="E36" s="101">
        <v>1.8</v>
      </c>
      <c r="F36" s="154">
        <v>0.3</v>
      </c>
      <c r="G36" s="166">
        <v>2.1</v>
      </c>
      <c r="H36" s="173">
        <v>6.7</v>
      </c>
      <c r="I36" s="174">
        <f t="shared" si="8"/>
        <v>6.7</v>
      </c>
      <c r="J36" s="168"/>
      <c r="K36" s="103">
        <v>6.7</v>
      </c>
      <c r="L36" s="103">
        <v>8.8000000000000007</v>
      </c>
      <c r="M36" s="123"/>
      <c r="N36" s="264">
        <v>8.8000000000000007</v>
      </c>
      <c r="Z36">
        <f t="shared" si="1"/>
        <v>2</v>
      </c>
      <c r="AA36" s="19">
        <f t="shared" si="2"/>
        <v>2.1</v>
      </c>
      <c r="AB36" s="19">
        <f t="shared" si="3"/>
        <v>6.7</v>
      </c>
      <c r="AC36" s="19">
        <f t="shared" si="4"/>
        <v>8.8000000000000007</v>
      </c>
      <c r="AD36" s="19">
        <f t="shared" si="5"/>
        <v>8.8000000000000007</v>
      </c>
    </row>
    <row r="37" spans="1:30">
      <c r="A37" s="1">
        <v>3</v>
      </c>
      <c r="B37" s="4" t="s">
        <v>35</v>
      </c>
      <c r="C37" s="13">
        <v>2006</v>
      </c>
      <c r="D37" s="20" t="s">
        <v>11</v>
      </c>
      <c r="E37" s="101">
        <v>1.1000000000000001</v>
      </c>
      <c r="F37" s="154">
        <v>0</v>
      </c>
      <c r="G37" s="166">
        <v>1.1000000000000001</v>
      </c>
      <c r="H37" s="173">
        <v>5.8</v>
      </c>
      <c r="I37" s="174">
        <f t="shared" si="8"/>
        <v>5.8</v>
      </c>
      <c r="J37" s="168"/>
      <c r="K37" s="103">
        <v>5.8</v>
      </c>
      <c r="L37" s="103">
        <v>6.9</v>
      </c>
      <c r="M37" s="123"/>
      <c r="N37" s="264">
        <v>6.9</v>
      </c>
      <c r="Z37">
        <f t="shared" si="1"/>
        <v>2</v>
      </c>
      <c r="AA37" s="19">
        <f t="shared" si="2"/>
        <v>1.1000000000000001</v>
      </c>
      <c r="AB37" s="19">
        <f t="shared" si="3"/>
        <v>5.8</v>
      </c>
      <c r="AC37" s="19">
        <f t="shared" si="4"/>
        <v>6.9</v>
      </c>
      <c r="AD37" s="19">
        <f t="shared" si="5"/>
        <v>6.9</v>
      </c>
    </row>
    <row r="38" spans="1:30">
      <c r="A38" s="1">
        <v>4</v>
      </c>
      <c r="B38" s="4" t="s">
        <v>85</v>
      </c>
      <c r="C38" s="13">
        <v>2006</v>
      </c>
      <c r="D38" s="20" t="s">
        <v>10</v>
      </c>
      <c r="E38" s="101">
        <v>1.8</v>
      </c>
      <c r="F38" s="154">
        <v>1.4</v>
      </c>
      <c r="G38" s="166">
        <v>3.2</v>
      </c>
      <c r="H38" s="173">
        <v>7</v>
      </c>
      <c r="I38" s="174">
        <f t="shared" si="8"/>
        <v>7</v>
      </c>
      <c r="J38" s="168"/>
      <c r="K38" s="103">
        <v>7</v>
      </c>
      <c r="L38" s="103">
        <v>10.199999999999999</v>
      </c>
      <c r="M38" s="123"/>
      <c r="N38" s="264">
        <v>10.199999999999999</v>
      </c>
      <c r="Z38">
        <f t="shared" si="1"/>
        <v>2</v>
      </c>
      <c r="AA38" s="19">
        <f t="shared" si="2"/>
        <v>3.2</v>
      </c>
      <c r="AB38" s="19">
        <f t="shared" si="3"/>
        <v>7</v>
      </c>
      <c r="AC38" s="19">
        <f t="shared" si="4"/>
        <v>10.199999999999999</v>
      </c>
      <c r="AD38" s="19">
        <f t="shared" si="5"/>
        <v>10.199999999999999</v>
      </c>
    </row>
    <row r="39" spans="1:30">
      <c r="A39" s="1">
        <v>5</v>
      </c>
      <c r="B39" s="4" t="s">
        <v>34</v>
      </c>
      <c r="C39" s="13">
        <v>2006</v>
      </c>
      <c r="D39" s="20" t="s">
        <v>10</v>
      </c>
      <c r="E39" s="101">
        <v>3</v>
      </c>
      <c r="F39" s="154">
        <v>1.4</v>
      </c>
      <c r="G39" s="166">
        <v>4.4000000000000004</v>
      </c>
      <c r="H39" s="173">
        <v>6.2</v>
      </c>
      <c r="I39" s="174">
        <f t="shared" si="8"/>
        <v>6.2</v>
      </c>
      <c r="J39" s="168"/>
      <c r="K39" s="103">
        <v>6.2</v>
      </c>
      <c r="L39" s="103">
        <v>10.600000000000001</v>
      </c>
      <c r="M39" s="123"/>
      <c r="N39" s="264">
        <v>10.600000000000001</v>
      </c>
      <c r="Z39">
        <f t="shared" si="1"/>
        <v>2</v>
      </c>
      <c r="AA39" s="19">
        <f t="shared" si="2"/>
        <v>4.4000000000000004</v>
      </c>
      <c r="AB39" s="19">
        <f t="shared" si="3"/>
        <v>6.2</v>
      </c>
      <c r="AC39" s="19">
        <f t="shared" si="4"/>
        <v>10.600000000000001</v>
      </c>
      <c r="AD39" s="19">
        <f t="shared" si="5"/>
        <v>10.600000000000001</v>
      </c>
    </row>
    <row r="40" spans="1:30">
      <c r="A40" s="1">
        <v>6</v>
      </c>
      <c r="B40" s="4" t="s">
        <v>30</v>
      </c>
      <c r="C40" s="13">
        <v>2006</v>
      </c>
      <c r="D40" s="20" t="s">
        <v>10</v>
      </c>
      <c r="E40" s="101">
        <v>2.2999999999999998</v>
      </c>
      <c r="F40" s="154">
        <v>1.5</v>
      </c>
      <c r="G40" s="166">
        <v>3.8</v>
      </c>
      <c r="H40" s="173">
        <v>6.9</v>
      </c>
      <c r="I40" s="174">
        <f t="shared" si="8"/>
        <v>6.9</v>
      </c>
      <c r="J40" s="168"/>
      <c r="K40" s="103">
        <v>6.9</v>
      </c>
      <c r="L40" s="103">
        <v>10.7</v>
      </c>
      <c r="M40" s="123"/>
      <c r="N40" s="264">
        <v>10.7</v>
      </c>
      <c r="Z40">
        <f t="shared" si="1"/>
        <v>2</v>
      </c>
      <c r="AA40" s="19">
        <f t="shared" si="2"/>
        <v>3.8</v>
      </c>
      <c r="AB40" s="19">
        <f t="shared" si="3"/>
        <v>6.9</v>
      </c>
      <c r="AC40" s="19">
        <f t="shared" si="4"/>
        <v>10.7</v>
      </c>
      <c r="AD40" s="19">
        <f t="shared" si="5"/>
        <v>10.7</v>
      </c>
    </row>
    <row r="41" spans="1:30">
      <c r="A41" s="1">
        <v>7</v>
      </c>
      <c r="B41" s="4" t="s">
        <v>32</v>
      </c>
      <c r="C41" s="13">
        <v>2006</v>
      </c>
      <c r="D41" s="20" t="s">
        <v>10</v>
      </c>
      <c r="E41" s="101">
        <v>2.1</v>
      </c>
      <c r="F41" s="154">
        <v>1.8</v>
      </c>
      <c r="G41" s="166">
        <v>3.9000000000000004</v>
      </c>
      <c r="H41" s="173">
        <v>6.1</v>
      </c>
      <c r="I41" s="174">
        <f t="shared" si="8"/>
        <v>6.1</v>
      </c>
      <c r="J41" s="168"/>
      <c r="K41" s="103">
        <v>6.1</v>
      </c>
      <c r="L41" s="103">
        <v>10</v>
      </c>
      <c r="M41" s="123"/>
      <c r="N41" s="264">
        <v>10</v>
      </c>
      <c r="Z41">
        <f t="shared" si="1"/>
        <v>2</v>
      </c>
      <c r="AA41" s="19">
        <f t="shared" si="2"/>
        <v>3.9000000000000004</v>
      </c>
      <c r="AB41" s="19">
        <f t="shared" si="3"/>
        <v>6.1</v>
      </c>
      <c r="AC41" s="19">
        <f t="shared" si="4"/>
        <v>10</v>
      </c>
      <c r="AD41" s="19">
        <f t="shared" si="5"/>
        <v>10</v>
      </c>
    </row>
    <row r="42" spans="1:30">
      <c r="A42" s="1">
        <v>8</v>
      </c>
      <c r="B42" s="4" t="s">
        <v>29</v>
      </c>
      <c r="C42" s="13">
        <v>2006</v>
      </c>
      <c r="D42" s="20" t="s">
        <v>10</v>
      </c>
      <c r="E42" s="101">
        <v>1.9</v>
      </c>
      <c r="F42" s="154">
        <v>0.9</v>
      </c>
      <c r="G42" s="166">
        <v>2.8</v>
      </c>
      <c r="H42" s="173">
        <v>6.5</v>
      </c>
      <c r="I42" s="174">
        <f t="shared" si="8"/>
        <v>6.5</v>
      </c>
      <c r="J42" s="168"/>
      <c r="K42" s="103">
        <v>6.5</v>
      </c>
      <c r="L42" s="103">
        <v>9.3000000000000007</v>
      </c>
      <c r="M42" s="123"/>
      <c r="N42" s="264">
        <v>9.3000000000000007</v>
      </c>
      <c r="Z42">
        <f t="shared" si="1"/>
        <v>2</v>
      </c>
      <c r="AA42" s="19">
        <f t="shared" si="2"/>
        <v>2.8</v>
      </c>
      <c r="AB42" s="19">
        <f t="shared" si="3"/>
        <v>6.5</v>
      </c>
      <c r="AC42" s="19">
        <f t="shared" si="4"/>
        <v>9.3000000000000007</v>
      </c>
      <c r="AD42" s="19">
        <f t="shared" si="5"/>
        <v>9.3000000000000007</v>
      </c>
    </row>
    <row r="43" spans="1:30">
      <c r="A43" s="1">
        <v>9</v>
      </c>
      <c r="B43" s="4" t="s">
        <v>36</v>
      </c>
      <c r="C43" s="13">
        <v>2006</v>
      </c>
      <c r="D43" s="20" t="s">
        <v>10</v>
      </c>
      <c r="E43" s="101">
        <v>3.1</v>
      </c>
      <c r="F43" s="154">
        <v>1.5</v>
      </c>
      <c r="G43" s="166">
        <v>4.5999999999999996</v>
      </c>
      <c r="H43" s="173">
        <v>6.7</v>
      </c>
      <c r="I43" s="174">
        <f t="shared" si="8"/>
        <v>6.7</v>
      </c>
      <c r="J43" s="168"/>
      <c r="K43" s="103">
        <v>6.7</v>
      </c>
      <c r="L43" s="103">
        <v>11.3</v>
      </c>
      <c r="M43" s="123"/>
      <c r="N43" s="264">
        <v>11.3</v>
      </c>
      <c r="Z43">
        <f t="shared" si="1"/>
        <v>2</v>
      </c>
      <c r="AA43" s="19">
        <f t="shared" si="2"/>
        <v>4.5999999999999996</v>
      </c>
      <c r="AB43" s="19">
        <f t="shared" si="3"/>
        <v>6.7</v>
      </c>
      <c r="AC43" s="19">
        <f t="shared" si="4"/>
        <v>11.3</v>
      </c>
      <c r="AD43" s="19">
        <f t="shared" si="5"/>
        <v>11.3</v>
      </c>
    </row>
    <row r="44" spans="1:30">
      <c r="A44" s="1">
        <v>10</v>
      </c>
      <c r="B44" s="4" t="s">
        <v>31</v>
      </c>
      <c r="C44" s="13">
        <v>2006</v>
      </c>
      <c r="D44" s="20" t="s">
        <v>10</v>
      </c>
      <c r="E44" s="101">
        <v>3.5</v>
      </c>
      <c r="F44" s="154">
        <v>2.7</v>
      </c>
      <c r="G44" s="166">
        <v>6.2</v>
      </c>
      <c r="H44" s="173">
        <v>7.7</v>
      </c>
      <c r="I44" s="174">
        <f t="shared" si="8"/>
        <v>7.7</v>
      </c>
      <c r="J44" s="168"/>
      <c r="K44" s="103">
        <v>7.7</v>
      </c>
      <c r="L44" s="103">
        <v>13.9</v>
      </c>
      <c r="M44" s="123"/>
      <c r="N44" s="264">
        <v>13.9</v>
      </c>
      <c r="Z44">
        <f t="shared" si="1"/>
        <v>2</v>
      </c>
      <c r="AA44" s="19">
        <f t="shared" si="2"/>
        <v>6.2</v>
      </c>
      <c r="AB44" s="19">
        <f t="shared" si="3"/>
        <v>7.7</v>
      </c>
      <c r="AC44" s="19">
        <f t="shared" si="4"/>
        <v>13.9</v>
      </c>
      <c r="AD44" s="19">
        <f t="shared" si="5"/>
        <v>13.9</v>
      </c>
    </row>
    <row r="45" spans="1:30">
      <c r="A45" s="1"/>
      <c r="B45" s="96" t="str">
        <f>'БП '!B45</f>
        <v>2002-2005г.р.</v>
      </c>
      <c r="C45" s="13"/>
      <c r="D45" s="20"/>
      <c r="E45" s="101"/>
      <c r="F45" s="154"/>
      <c r="G45" s="166">
        <v>0</v>
      </c>
      <c r="H45" s="173"/>
      <c r="I45" s="174"/>
      <c r="J45" s="168"/>
      <c r="K45" s="103">
        <v>0</v>
      </c>
      <c r="L45" s="103">
        <v>0</v>
      </c>
      <c r="M45" s="123"/>
      <c r="N45" s="264">
        <v>0</v>
      </c>
      <c r="Z45">
        <f t="shared" si="1"/>
        <v>0</v>
      </c>
      <c r="AA45" s="19">
        <f t="shared" si="2"/>
        <v>0</v>
      </c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1:30">
      <c r="A46" s="1">
        <v>1</v>
      </c>
      <c r="B46" s="4" t="s">
        <v>22</v>
      </c>
      <c r="C46" s="13">
        <v>2004</v>
      </c>
      <c r="D46" s="20" t="s">
        <v>10</v>
      </c>
      <c r="E46" s="101">
        <v>3.3</v>
      </c>
      <c r="F46" s="154">
        <v>1.7</v>
      </c>
      <c r="G46" s="166">
        <v>5</v>
      </c>
      <c r="H46" s="173">
        <v>7.3</v>
      </c>
      <c r="I46" s="174">
        <f t="shared" ref="I46:I55" si="9">H46</f>
        <v>7.3</v>
      </c>
      <c r="J46" s="168"/>
      <c r="K46" s="103">
        <v>7.3</v>
      </c>
      <c r="L46" s="103">
        <v>12.3</v>
      </c>
      <c r="M46" s="123"/>
      <c r="N46" s="264">
        <v>12.3</v>
      </c>
      <c r="Z46">
        <f t="shared" si="1"/>
        <v>2</v>
      </c>
      <c r="AA46" s="19">
        <f t="shared" si="2"/>
        <v>5</v>
      </c>
      <c r="AB46" s="19">
        <f t="shared" si="3"/>
        <v>7.3</v>
      </c>
      <c r="AC46" s="19">
        <f t="shared" si="4"/>
        <v>12.3</v>
      </c>
      <c r="AD46" s="19">
        <f t="shared" si="5"/>
        <v>12.3</v>
      </c>
    </row>
    <row r="47" spans="1:30">
      <c r="A47" s="1">
        <v>2</v>
      </c>
      <c r="B47" s="4" t="s">
        <v>26</v>
      </c>
      <c r="C47" s="13">
        <v>2004</v>
      </c>
      <c r="D47" s="20" t="s">
        <v>10</v>
      </c>
      <c r="E47" s="101">
        <v>2</v>
      </c>
      <c r="F47" s="154">
        <v>1.9</v>
      </c>
      <c r="G47" s="166">
        <v>3.9</v>
      </c>
      <c r="H47" s="173">
        <v>6</v>
      </c>
      <c r="I47" s="174">
        <f t="shared" si="9"/>
        <v>6</v>
      </c>
      <c r="J47" s="168"/>
      <c r="K47" s="103">
        <v>6</v>
      </c>
      <c r="L47" s="103">
        <v>9.9</v>
      </c>
      <c r="M47" s="123"/>
      <c r="N47" s="264">
        <v>9.9</v>
      </c>
      <c r="Z47">
        <f t="shared" si="1"/>
        <v>2</v>
      </c>
      <c r="AA47" s="19">
        <f t="shared" si="2"/>
        <v>3.9</v>
      </c>
      <c r="AB47" s="19">
        <f t="shared" si="3"/>
        <v>6</v>
      </c>
      <c r="AC47" s="19">
        <f t="shared" si="4"/>
        <v>9.9</v>
      </c>
      <c r="AD47" s="19">
        <f t="shared" si="5"/>
        <v>9.9</v>
      </c>
    </row>
    <row r="48" spans="1:30">
      <c r="A48" s="1">
        <v>3</v>
      </c>
      <c r="B48" s="4" t="s">
        <v>33</v>
      </c>
      <c r="C48" s="13">
        <v>2005</v>
      </c>
      <c r="D48" s="20" t="s">
        <v>10</v>
      </c>
      <c r="E48" s="101">
        <v>2.1</v>
      </c>
      <c r="F48" s="154">
        <v>0.9</v>
      </c>
      <c r="G48" s="166">
        <v>3</v>
      </c>
      <c r="H48" s="173">
        <v>7.2</v>
      </c>
      <c r="I48" s="174">
        <f t="shared" si="9"/>
        <v>7.2</v>
      </c>
      <c r="J48" s="168"/>
      <c r="K48" s="103">
        <v>7.2</v>
      </c>
      <c r="L48" s="103">
        <v>10.199999999999999</v>
      </c>
      <c r="M48" s="123"/>
      <c r="N48" s="264">
        <v>10.199999999999999</v>
      </c>
      <c r="Z48">
        <f t="shared" si="1"/>
        <v>2</v>
      </c>
      <c r="AA48" s="19">
        <f t="shared" si="2"/>
        <v>3</v>
      </c>
      <c r="AB48" s="19">
        <f t="shared" si="3"/>
        <v>7.2</v>
      </c>
      <c r="AC48" s="19">
        <f t="shared" si="4"/>
        <v>10.199999999999999</v>
      </c>
      <c r="AD48" s="19">
        <f t="shared" si="5"/>
        <v>10.199999999999999</v>
      </c>
    </row>
    <row r="49" spans="1:30">
      <c r="A49" s="1">
        <v>4</v>
      </c>
      <c r="B49" s="4" t="s">
        <v>38</v>
      </c>
      <c r="C49" s="13">
        <v>2005</v>
      </c>
      <c r="D49" s="20" t="s">
        <v>10</v>
      </c>
      <c r="E49" s="101">
        <v>2.2999999999999998</v>
      </c>
      <c r="F49" s="154">
        <v>0.9</v>
      </c>
      <c r="G49" s="166">
        <v>3.1999999999999997</v>
      </c>
      <c r="H49" s="173">
        <v>6.5</v>
      </c>
      <c r="I49" s="174">
        <f t="shared" si="9"/>
        <v>6.5</v>
      </c>
      <c r="J49" s="168"/>
      <c r="K49" s="103">
        <v>6.5</v>
      </c>
      <c r="L49" s="103">
        <v>9.6999999999999993</v>
      </c>
      <c r="M49" s="123"/>
      <c r="N49" s="264">
        <v>9.6999999999999993</v>
      </c>
      <c r="Z49">
        <f t="shared" si="1"/>
        <v>2</v>
      </c>
      <c r="AA49" s="19">
        <f t="shared" si="2"/>
        <v>3.1999999999999997</v>
      </c>
      <c r="AB49" s="19">
        <f t="shared" si="3"/>
        <v>6.5</v>
      </c>
      <c r="AC49" s="19">
        <f t="shared" si="4"/>
        <v>9.6999999999999993</v>
      </c>
      <c r="AD49" s="19">
        <f t="shared" si="5"/>
        <v>9.6999999999999993</v>
      </c>
    </row>
    <row r="50" spans="1:30">
      <c r="A50" s="1">
        <v>5</v>
      </c>
      <c r="B50" s="4" t="s">
        <v>28</v>
      </c>
      <c r="C50" s="13">
        <v>2005</v>
      </c>
      <c r="D50" s="20" t="s">
        <v>10</v>
      </c>
      <c r="E50" s="101">
        <v>1.7</v>
      </c>
      <c r="F50" s="154">
        <v>1.6</v>
      </c>
      <c r="G50" s="166">
        <v>3.3</v>
      </c>
      <c r="H50" s="173">
        <v>7.2</v>
      </c>
      <c r="I50" s="174">
        <f t="shared" si="9"/>
        <v>7.2</v>
      </c>
      <c r="J50" s="168"/>
      <c r="K50" s="103">
        <v>7.2</v>
      </c>
      <c r="L50" s="103">
        <v>10.5</v>
      </c>
      <c r="M50" s="123"/>
      <c r="N50" s="264">
        <v>10.5</v>
      </c>
      <c r="Z50">
        <f t="shared" si="1"/>
        <v>2</v>
      </c>
      <c r="AA50" s="19">
        <f t="shared" si="2"/>
        <v>3.3</v>
      </c>
      <c r="AB50" s="19">
        <f t="shared" si="3"/>
        <v>7.2</v>
      </c>
      <c r="AC50" s="19">
        <f t="shared" si="4"/>
        <v>10.5</v>
      </c>
      <c r="AD50" s="19">
        <f t="shared" si="5"/>
        <v>10.5</v>
      </c>
    </row>
    <row r="51" spans="1:30">
      <c r="A51" s="1">
        <v>6</v>
      </c>
      <c r="B51" s="4" t="s">
        <v>37</v>
      </c>
      <c r="C51" s="13">
        <v>2004</v>
      </c>
      <c r="D51" s="20" t="s">
        <v>10</v>
      </c>
      <c r="E51" s="101">
        <v>2.4</v>
      </c>
      <c r="F51" s="154">
        <v>2.2999999999999998</v>
      </c>
      <c r="G51" s="166">
        <v>4.6999999999999993</v>
      </c>
      <c r="H51" s="173">
        <v>7.5</v>
      </c>
      <c r="I51" s="174">
        <f t="shared" si="9"/>
        <v>7.5</v>
      </c>
      <c r="J51" s="168"/>
      <c r="K51" s="103">
        <v>7.5</v>
      </c>
      <c r="L51" s="103">
        <v>12.2</v>
      </c>
      <c r="M51" s="123"/>
      <c r="N51" s="264">
        <v>12.2</v>
      </c>
      <c r="Z51">
        <f t="shared" si="1"/>
        <v>2</v>
      </c>
      <c r="AA51" s="19">
        <f t="shared" si="2"/>
        <v>4.6999999999999993</v>
      </c>
      <c r="AB51" s="19">
        <f t="shared" si="3"/>
        <v>7.5</v>
      </c>
      <c r="AC51" s="19">
        <f t="shared" si="4"/>
        <v>12.2</v>
      </c>
      <c r="AD51" s="19">
        <f t="shared" si="5"/>
        <v>12.2</v>
      </c>
    </row>
    <row r="52" spans="1:30">
      <c r="A52" s="1">
        <v>7</v>
      </c>
      <c r="B52" s="4" t="s">
        <v>27</v>
      </c>
      <c r="C52" s="13">
        <v>2004</v>
      </c>
      <c r="D52" s="20" t="s">
        <v>10</v>
      </c>
      <c r="E52" s="101">
        <v>2.4</v>
      </c>
      <c r="F52" s="154">
        <v>0.9</v>
      </c>
      <c r="G52" s="166">
        <v>3.3</v>
      </c>
      <c r="H52" s="173">
        <v>7</v>
      </c>
      <c r="I52" s="174">
        <f t="shared" si="9"/>
        <v>7</v>
      </c>
      <c r="J52" s="168"/>
      <c r="K52" s="103">
        <v>7</v>
      </c>
      <c r="L52" s="103">
        <v>10.3</v>
      </c>
      <c r="M52" s="123"/>
      <c r="N52" s="264">
        <v>10.3</v>
      </c>
      <c r="Z52">
        <f t="shared" si="1"/>
        <v>2</v>
      </c>
      <c r="AA52" s="19">
        <f t="shared" si="2"/>
        <v>3.3</v>
      </c>
      <c r="AB52" s="19">
        <f t="shared" si="3"/>
        <v>7</v>
      </c>
      <c r="AC52" s="19">
        <f t="shared" si="4"/>
        <v>10.3</v>
      </c>
      <c r="AD52" s="19">
        <f t="shared" si="5"/>
        <v>10.3</v>
      </c>
    </row>
    <row r="53" spans="1:30">
      <c r="A53" s="1">
        <v>8</v>
      </c>
      <c r="B53" s="4" t="s">
        <v>75</v>
      </c>
      <c r="C53" s="13">
        <v>2005</v>
      </c>
      <c r="D53" s="20" t="s">
        <v>10</v>
      </c>
      <c r="E53" s="101">
        <v>3.3</v>
      </c>
      <c r="F53" s="154">
        <v>1.9</v>
      </c>
      <c r="G53" s="166">
        <v>5.1999999999999993</v>
      </c>
      <c r="H53" s="173">
        <v>6.6</v>
      </c>
      <c r="I53" s="174">
        <f t="shared" si="9"/>
        <v>6.6</v>
      </c>
      <c r="J53" s="168"/>
      <c r="K53" s="103">
        <v>6.6</v>
      </c>
      <c r="L53" s="103">
        <v>11.799999999999999</v>
      </c>
      <c r="M53" s="123"/>
      <c r="N53" s="264">
        <v>11.799999999999999</v>
      </c>
      <c r="Z53">
        <f t="shared" si="1"/>
        <v>2</v>
      </c>
      <c r="AA53" s="19">
        <f t="shared" si="2"/>
        <v>5.1999999999999993</v>
      </c>
      <c r="AB53" s="19">
        <f t="shared" si="3"/>
        <v>6.6</v>
      </c>
      <c r="AC53" s="19">
        <f t="shared" si="4"/>
        <v>11.799999999999999</v>
      </c>
      <c r="AD53" s="19">
        <f t="shared" si="5"/>
        <v>11.799999999999999</v>
      </c>
    </row>
    <row r="54" spans="1:30">
      <c r="A54" s="1">
        <v>9</v>
      </c>
      <c r="B54" s="4" t="s">
        <v>23</v>
      </c>
      <c r="C54" s="13">
        <v>2004</v>
      </c>
      <c r="D54" s="20" t="s">
        <v>10</v>
      </c>
      <c r="E54" s="101">
        <v>3.9</v>
      </c>
      <c r="F54" s="154">
        <v>3.5</v>
      </c>
      <c r="G54" s="166">
        <v>7.4</v>
      </c>
      <c r="H54" s="173">
        <v>7.9</v>
      </c>
      <c r="I54" s="174">
        <f t="shared" si="9"/>
        <v>7.9</v>
      </c>
      <c r="J54" s="168"/>
      <c r="K54" s="103">
        <v>7.9</v>
      </c>
      <c r="L54" s="103">
        <v>15.3</v>
      </c>
      <c r="M54" s="123"/>
      <c r="N54" s="264">
        <v>15.3</v>
      </c>
      <c r="Z54">
        <f t="shared" si="1"/>
        <v>2</v>
      </c>
      <c r="AA54" s="19">
        <f t="shared" si="2"/>
        <v>7.4</v>
      </c>
      <c r="AB54" s="19">
        <f t="shared" si="3"/>
        <v>7.9</v>
      </c>
      <c r="AC54" s="19">
        <f t="shared" si="4"/>
        <v>15.3</v>
      </c>
      <c r="AD54" s="19">
        <f t="shared" si="5"/>
        <v>15.3</v>
      </c>
    </row>
    <row r="55" spans="1:30">
      <c r="A55" s="1">
        <v>10</v>
      </c>
      <c r="B55" s="4" t="s">
        <v>43</v>
      </c>
      <c r="C55" s="13">
        <v>2002</v>
      </c>
      <c r="D55" s="20" t="s">
        <v>10</v>
      </c>
      <c r="E55" s="101">
        <v>3.1</v>
      </c>
      <c r="F55" s="154">
        <v>2.7</v>
      </c>
      <c r="G55" s="166">
        <v>5.8000000000000007</v>
      </c>
      <c r="H55" s="173">
        <v>7.6</v>
      </c>
      <c r="I55" s="174">
        <f t="shared" si="9"/>
        <v>7.6</v>
      </c>
      <c r="J55" s="168"/>
      <c r="K55" s="103">
        <v>7.6</v>
      </c>
      <c r="L55" s="103">
        <v>13.4</v>
      </c>
      <c r="M55" s="123"/>
      <c r="N55" s="264">
        <v>13.4</v>
      </c>
      <c r="Z55">
        <f t="shared" si="1"/>
        <v>2</v>
      </c>
      <c r="AA55" s="19">
        <f t="shared" si="2"/>
        <v>5.8000000000000007</v>
      </c>
      <c r="AB55" s="19">
        <f t="shared" si="3"/>
        <v>7.6</v>
      </c>
      <c r="AC55" s="19">
        <f t="shared" si="4"/>
        <v>13.4</v>
      </c>
      <c r="AD55" s="19">
        <f t="shared" si="5"/>
        <v>13.4</v>
      </c>
    </row>
    <row r="56" spans="1:30">
      <c r="A56" s="1"/>
      <c r="B56" s="4"/>
      <c r="C56" s="13"/>
      <c r="D56" s="20"/>
      <c r="E56" s="101"/>
      <c r="F56" s="154"/>
      <c r="G56" s="166">
        <v>0</v>
      </c>
      <c r="H56" s="173"/>
      <c r="I56" s="174"/>
      <c r="J56" s="168"/>
      <c r="K56" s="103">
        <v>0</v>
      </c>
      <c r="L56" s="103">
        <v>0</v>
      </c>
      <c r="M56" s="123"/>
      <c r="N56" s="264">
        <v>0</v>
      </c>
      <c r="Z56">
        <f t="shared" si="1"/>
        <v>0</v>
      </c>
      <c r="AA56" s="19">
        <f t="shared" si="2"/>
        <v>0</v>
      </c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1:30">
      <c r="A57" s="1"/>
      <c r="B57" s="4"/>
      <c r="C57" s="13"/>
      <c r="D57" s="20"/>
      <c r="E57" s="101"/>
      <c r="F57" s="154"/>
      <c r="G57" s="166">
        <v>0</v>
      </c>
      <c r="H57" s="173"/>
      <c r="I57" s="174"/>
      <c r="J57" s="168"/>
      <c r="K57" s="103">
        <v>0</v>
      </c>
      <c r="L57" s="103">
        <v>0</v>
      </c>
      <c r="M57" s="123"/>
      <c r="N57" s="264">
        <v>0</v>
      </c>
      <c r="Z57">
        <f t="shared" si="1"/>
        <v>0</v>
      </c>
      <c r="AA57" s="19">
        <f t="shared" si="2"/>
        <v>0</v>
      </c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1:30" ht="24" thickBot="1">
      <c r="A58" s="198"/>
      <c r="B58" s="199"/>
      <c r="C58" s="200"/>
      <c r="D58" s="201"/>
      <c r="E58" s="157"/>
      <c r="F58" s="158"/>
      <c r="G58" s="202">
        <v>0</v>
      </c>
      <c r="H58" s="179"/>
      <c r="I58" s="180"/>
      <c r="J58" s="203"/>
      <c r="K58" s="204">
        <v>0</v>
      </c>
      <c r="L58" s="204">
        <v>0</v>
      </c>
      <c r="M58" s="205"/>
      <c r="N58" s="266">
        <v>0</v>
      </c>
      <c r="Z58">
        <f t="shared" si="1"/>
        <v>0</v>
      </c>
      <c r="AA58" s="19">
        <f t="shared" si="2"/>
        <v>0</v>
      </c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60" spans="1:30" ht="15">
      <c r="A60" s="270" t="s">
        <v>72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</row>
    <row r="61" spans="1:30" ht="15">
      <c r="A61" s="269" t="s">
        <v>71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</sheetData>
  <mergeCells count="4">
    <mergeCell ref="A60:O60"/>
    <mergeCell ref="A61:O61"/>
    <mergeCell ref="A2:N2"/>
    <mergeCell ref="A1:N1"/>
  </mergeCells>
  <conditionalFormatting sqref="Z4:AC58">
    <cfRule type="cellIs" dxfId="29" priority="17" operator="equal">
      <formula>0</formula>
    </cfRule>
  </conditionalFormatting>
  <conditionalFormatting sqref="AD3:AD58">
    <cfRule type="cellIs" dxfId="28" priority="16" operator="equal">
      <formula>0</formula>
    </cfRule>
  </conditionalFormatting>
  <conditionalFormatting sqref="G5:G14 K4:L25 G16:G25">
    <cfRule type="cellIs" dxfId="27" priority="6" operator="equal">
      <formula>0</formula>
    </cfRule>
  </conditionalFormatting>
  <conditionalFormatting sqref="G26:G58 K26:L58">
    <cfRule type="cellIs" dxfId="26" priority="5" operator="equal">
      <formula>0</formula>
    </cfRule>
  </conditionalFormatting>
  <conditionalFormatting sqref="N4:N58">
    <cfRule type="cellIs" dxfId="25" priority="4" operator="equal">
      <formula>0</formula>
    </cfRule>
  </conditionalFormatting>
  <conditionalFormatting sqref="G15">
    <cfRule type="cellIs" dxfId="24" priority="3" operator="equal">
      <formula>0</formula>
    </cfRule>
  </conditionalFormatting>
  <conditionalFormatting sqref="G4">
    <cfRule type="cellIs" dxfId="23" priority="2" operator="equal">
      <formula>0</formula>
    </cfRule>
  </conditionalFormatting>
  <conditionalFormatting sqref="N4:N58">
    <cfRule type="cellIs" dxfId="22" priority="1" operator="equal">
      <formula>0</formula>
    </cfRule>
  </conditionalFormatting>
  <pageMargins left="0.70866141732283472" right="0.11811023622047245" top="0.59055118110236227" bottom="0.59055118110236227" header="0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tabColor rgb="FF00B0F0"/>
  </sheetPr>
  <dimension ref="A1:AE61"/>
  <sheetViews>
    <sheetView workbookViewId="0">
      <pane xSplit="16" ySplit="3" topLeftCell="Q46" activePane="bottomRight" state="frozen"/>
      <selection activeCell="E56" sqref="E56"/>
      <selection pane="topRight" activeCell="E56" sqref="E56"/>
      <selection pane="bottomLeft" activeCell="E56" sqref="E56"/>
      <selection pane="bottomRight" activeCell="E56" sqref="E56"/>
    </sheetView>
  </sheetViews>
  <sheetFormatPr defaultRowHeight="23.25"/>
  <cols>
    <col min="1" max="1" width="3.28515625" customWidth="1"/>
    <col min="2" max="2" width="27.7109375" bestFit="1" customWidth="1"/>
    <col min="4" max="4" width="11.140625" style="9" customWidth="1"/>
    <col min="5" max="6" width="9.140625" style="147"/>
    <col min="7" max="7" width="9.42578125" style="139" hidden="1" customWidth="1"/>
    <col min="8" max="9" width="9.140625" style="140"/>
    <col min="10" max="12" width="0" style="139" hidden="1" customWidth="1"/>
    <col min="13" max="13" width="9.140625" style="141"/>
    <col min="14" max="14" width="14.28515625" style="267" customWidth="1"/>
    <col min="15" max="15" width="11.7109375" customWidth="1"/>
    <col min="16" max="16" width="13.42578125" hidden="1" customWidth="1"/>
    <col min="17" max="24" width="0" hidden="1" customWidth="1"/>
    <col min="26" max="26" width="7.42578125" hidden="1" customWidth="1"/>
    <col min="27" max="27" width="12" style="9" hidden="1" customWidth="1"/>
    <col min="28" max="29" width="7.42578125" style="9" hidden="1" customWidth="1"/>
    <col min="30" max="30" width="7.42578125" hidden="1" customWidth="1"/>
    <col min="31" max="31" width="8.7109375" customWidth="1"/>
  </cols>
  <sheetData>
    <row r="1" spans="1:31" ht="87.75" hidden="1" customHeight="1">
      <c r="A1" s="273" t="s">
        <v>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6"/>
      <c r="P1" s="216"/>
    </row>
    <row r="2" spans="1:31" ht="32.25" customHeight="1" thickBot="1">
      <c r="A2" s="274" t="s">
        <v>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43"/>
      <c r="P2" s="43"/>
      <c r="Q2" s="43"/>
    </row>
    <row r="3" spans="1:31" ht="27" customHeight="1" thickBot="1">
      <c r="A3" s="44"/>
      <c r="B3" s="45" t="s">
        <v>1</v>
      </c>
      <c r="C3" s="45" t="s">
        <v>2</v>
      </c>
      <c r="D3" s="46" t="s">
        <v>3</v>
      </c>
      <c r="E3" s="146" t="s">
        <v>4</v>
      </c>
      <c r="F3" s="153" t="s">
        <v>5</v>
      </c>
      <c r="G3" s="165" t="s">
        <v>50</v>
      </c>
      <c r="H3" s="171" t="s">
        <v>6</v>
      </c>
      <c r="I3" s="172" t="s">
        <v>7</v>
      </c>
      <c r="J3" s="148" t="s">
        <v>21</v>
      </c>
      <c r="K3" s="128" t="s">
        <v>8</v>
      </c>
      <c r="L3" s="129" t="s">
        <v>9</v>
      </c>
      <c r="M3" s="130" t="s">
        <v>62</v>
      </c>
      <c r="N3" s="262" t="s">
        <v>63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1" t="s">
        <v>64</v>
      </c>
      <c r="AA3" s="51" t="s">
        <v>50</v>
      </c>
      <c r="AB3" s="51" t="s">
        <v>8</v>
      </c>
      <c r="AC3" s="51" t="s">
        <v>9</v>
      </c>
      <c r="AD3" s="52" t="s">
        <v>63</v>
      </c>
      <c r="AE3" s="2"/>
    </row>
    <row r="4" spans="1:31">
      <c r="A4" s="185"/>
      <c r="B4" s="186" t="str">
        <f>'БП '!B4</f>
        <v>2009-2010г.р.</v>
      </c>
      <c r="C4" s="187"/>
      <c r="D4" s="188"/>
      <c r="E4" s="189"/>
      <c r="F4" s="190"/>
      <c r="G4" s="191">
        <v>0</v>
      </c>
      <c r="H4" s="192"/>
      <c r="I4" s="193"/>
      <c r="J4" s="208"/>
      <c r="K4" s="209">
        <v>0</v>
      </c>
      <c r="L4" s="209">
        <v>0</v>
      </c>
      <c r="M4" s="210"/>
      <c r="N4" s="263">
        <v>0</v>
      </c>
      <c r="Z4">
        <f>COUNTA(H4:J4)</f>
        <v>0</v>
      </c>
      <c r="AA4" s="18">
        <f>E4+F4</f>
        <v>0</v>
      </c>
      <c r="AB4" s="18">
        <f>IF(Z4&gt;0,(H4+I4+J4)/Z4,0)</f>
        <v>0</v>
      </c>
      <c r="AC4" s="18">
        <f>AA4+AB4</f>
        <v>0</v>
      </c>
      <c r="AD4" s="18">
        <f>AC4-M4</f>
        <v>0</v>
      </c>
    </row>
    <row r="5" spans="1:31">
      <c r="A5" s="5">
        <v>1</v>
      </c>
      <c r="B5" s="15" t="s">
        <v>77</v>
      </c>
      <c r="C5" s="13">
        <v>2010</v>
      </c>
      <c r="D5" s="20" t="s">
        <v>10</v>
      </c>
      <c r="E5" s="107"/>
      <c r="F5" s="155"/>
      <c r="G5" s="167">
        <v>0</v>
      </c>
      <c r="H5" s="175"/>
      <c r="I5" s="174">
        <f t="shared" ref="I5:I6" si="0">H5</f>
        <v>0</v>
      </c>
      <c r="J5" s="150"/>
      <c r="K5" s="133">
        <v>0</v>
      </c>
      <c r="L5" s="133">
        <v>0</v>
      </c>
      <c r="M5" s="134"/>
      <c r="N5" s="264">
        <v>0</v>
      </c>
      <c r="Z5">
        <f t="shared" ref="Z5:Z58" si="1">COUNTA(H5:J5)</f>
        <v>1</v>
      </c>
      <c r="AA5" s="19">
        <f t="shared" ref="AA5:AA58" si="2">E5+F5</f>
        <v>0</v>
      </c>
      <c r="AB5" s="19">
        <f t="shared" ref="AB5:AB58" si="3">IF(Z5&gt;0,(H5+I5+J5)/Z5,0)</f>
        <v>0</v>
      </c>
      <c r="AC5" s="19">
        <f t="shared" ref="AC5:AC58" si="4">AA5+AB5</f>
        <v>0</v>
      </c>
      <c r="AD5" s="19">
        <f t="shared" ref="AD5:AD58" si="5">AC5-M5</f>
        <v>0</v>
      </c>
    </row>
    <row r="6" spans="1:31">
      <c r="A6" s="5">
        <v>2</v>
      </c>
      <c r="B6" s="17" t="s">
        <v>78</v>
      </c>
      <c r="C6" s="12">
        <v>2010</v>
      </c>
      <c r="D6" s="21" t="s">
        <v>10</v>
      </c>
      <c r="E6" s="101"/>
      <c r="F6" s="155"/>
      <c r="G6" s="167">
        <v>0</v>
      </c>
      <c r="H6" s="175"/>
      <c r="I6" s="174">
        <f t="shared" si="0"/>
        <v>0</v>
      </c>
      <c r="J6" s="150"/>
      <c r="K6" s="133">
        <v>0</v>
      </c>
      <c r="L6" s="133">
        <v>0</v>
      </c>
      <c r="M6" s="134"/>
      <c r="N6" s="264">
        <v>0</v>
      </c>
      <c r="Z6">
        <f t="shared" si="1"/>
        <v>1</v>
      </c>
      <c r="AA6" s="19">
        <f t="shared" si="2"/>
        <v>0</v>
      </c>
      <c r="AB6" s="19">
        <f t="shared" si="3"/>
        <v>0</v>
      </c>
      <c r="AC6" s="19">
        <f t="shared" si="4"/>
        <v>0</v>
      </c>
      <c r="AD6" s="19">
        <f t="shared" si="5"/>
        <v>0</v>
      </c>
    </row>
    <row r="7" spans="1:31">
      <c r="A7" s="1">
        <v>3</v>
      </c>
      <c r="B7" s="4" t="s">
        <v>55</v>
      </c>
      <c r="C7" s="13">
        <v>2009</v>
      </c>
      <c r="D7" s="21" t="s">
        <v>11</v>
      </c>
      <c r="E7" s="101"/>
      <c r="F7" s="154"/>
      <c r="G7" s="166">
        <v>0</v>
      </c>
      <c r="H7" s="173"/>
      <c r="I7" s="174">
        <f>H7</f>
        <v>0</v>
      </c>
      <c r="J7" s="149"/>
      <c r="K7" s="131">
        <v>0</v>
      </c>
      <c r="L7" s="131">
        <v>0</v>
      </c>
      <c r="M7" s="136"/>
      <c r="N7" s="264">
        <v>0</v>
      </c>
      <c r="Z7">
        <f t="shared" si="1"/>
        <v>1</v>
      </c>
      <c r="AA7" s="19">
        <f t="shared" si="2"/>
        <v>0</v>
      </c>
      <c r="AB7" s="19">
        <f t="shared" si="3"/>
        <v>0</v>
      </c>
      <c r="AC7" s="19">
        <f t="shared" si="4"/>
        <v>0</v>
      </c>
      <c r="AD7" s="19">
        <f t="shared" si="5"/>
        <v>0</v>
      </c>
    </row>
    <row r="8" spans="1:31">
      <c r="A8" s="6">
        <v>4</v>
      </c>
      <c r="B8" s="15" t="s">
        <v>79</v>
      </c>
      <c r="C8" s="13">
        <v>2010</v>
      </c>
      <c r="D8" s="21" t="s">
        <v>10</v>
      </c>
      <c r="E8" s="101"/>
      <c r="F8" s="154"/>
      <c r="G8" s="166">
        <v>0</v>
      </c>
      <c r="H8" s="173"/>
      <c r="I8" s="174">
        <f t="shared" ref="I8:I18" si="6">H8</f>
        <v>0</v>
      </c>
      <c r="J8" s="149"/>
      <c r="K8" s="131">
        <v>0</v>
      </c>
      <c r="L8" s="131">
        <v>0</v>
      </c>
      <c r="M8" s="136"/>
      <c r="N8" s="264">
        <v>0</v>
      </c>
      <c r="Z8">
        <f t="shared" si="1"/>
        <v>1</v>
      </c>
      <c r="AA8" s="19">
        <f t="shared" si="2"/>
        <v>0</v>
      </c>
      <c r="AB8" s="19">
        <f t="shared" si="3"/>
        <v>0</v>
      </c>
      <c r="AC8" s="19">
        <f t="shared" si="4"/>
        <v>0</v>
      </c>
      <c r="AD8" s="19">
        <f t="shared" si="5"/>
        <v>0</v>
      </c>
    </row>
    <row r="9" spans="1:31">
      <c r="A9" s="6">
        <v>5</v>
      </c>
      <c r="B9" s="15" t="s">
        <v>56</v>
      </c>
      <c r="C9" s="13">
        <v>2009</v>
      </c>
      <c r="D9" s="21" t="s">
        <v>11</v>
      </c>
      <c r="E9" s="101"/>
      <c r="F9" s="154"/>
      <c r="G9" s="166">
        <v>0</v>
      </c>
      <c r="H9" s="173"/>
      <c r="I9" s="174">
        <f t="shared" si="6"/>
        <v>0</v>
      </c>
      <c r="J9" s="149"/>
      <c r="K9" s="131">
        <v>0</v>
      </c>
      <c r="L9" s="131">
        <v>0</v>
      </c>
      <c r="M9" s="136"/>
      <c r="N9" s="264">
        <v>0</v>
      </c>
      <c r="Z9">
        <f t="shared" si="1"/>
        <v>1</v>
      </c>
      <c r="AA9" s="19">
        <f t="shared" si="2"/>
        <v>0</v>
      </c>
      <c r="AB9" s="19">
        <f t="shared" si="3"/>
        <v>0</v>
      </c>
      <c r="AC9" s="19">
        <f t="shared" si="4"/>
        <v>0</v>
      </c>
      <c r="AD9" s="19">
        <f t="shared" si="5"/>
        <v>0</v>
      </c>
    </row>
    <row r="10" spans="1:31">
      <c r="A10" s="6">
        <v>6</v>
      </c>
      <c r="B10" s="15" t="s">
        <v>80</v>
      </c>
      <c r="C10" s="13">
        <v>2009</v>
      </c>
      <c r="D10" s="21" t="s">
        <v>10</v>
      </c>
      <c r="E10" s="101"/>
      <c r="F10" s="154"/>
      <c r="G10" s="166">
        <v>0</v>
      </c>
      <c r="H10" s="173"/>
      <c r="I10" s="174">
        <f t="shared" si="6"/>
        <v>0</v>
      </c>
      <c r="J10" s="149"/>
      <c r="K10" s="131">
        <v>0</v>
      </c>
      <c r="L10" s="131">
        <v>0</v>
      </c>
      <c r="M10" s="136"/>
      <c r="N10" s="264">
        <v>0</v>
      </c>
      <c r="Z10">
        <f t="shared" si="1"/>
        <v>1</v>
      </c>
      <c r="AA10" s="19">
        <f t="shared" si="2"/>
        <v>0</v>
      </c>
      <c r="AB10" s="19">
        <f t="shared" si="3"/>
        <v>0</v>
      </c>
      <c r="AC10" s="19">
        <f t="shared" si="4"/>
        <v>0</v>
      </c>
      <c r="AD10" s="19">
        <f t="shared" si="5"/>
        <v>0</v>
      </c>
    </row>
    <row r="11" spans="1:31">
      <c r="A11" s="6">
        <v>7</v>
      </c>
      <c r="B11" s="16" t="s">
        <v>51</v>
      </c>
      <c r="C11" s="12">
        <v>2010</v>
      </c>
      <c r="D11" s="21" t="s">
        <v>11</v>
      </c>
      <c r="E11" s="101"/>
      <c r="F11" s="154"/>
      <c r="G11" s="166">
        <v>0</v>
      </c>
      <c r="H11" s="173"/>
      <c r="I11" s="174">
        <f t="shared" si="6"/>
        <v>0</v>
      </c>
      <c r="J11" s="149"/>
      <c r="K11" s="131">
        <v>0</v>
      </c>
      <c r="L11" s="131">
        <v>0</v>
      </c>
      <c r="M11" s="136"/>
      <c r="N11" s="264">
        <v>0</v>
      </c>
      <c r="Z11">
        <f t="shared" si="1"/>
        <v>1</v>
      </c>
      <c r="AA11" s="19">
        <f t="shared" si="2"/>
        <v>0</v>
      </c>
      <c r="AB11" s="19">
        <f t="shared" si="3"/>
        <v>0</v>
      </c>
      <c r="AC11" s="19">
        <f t="shared" si="4"/>
        <v>0</v>
      </c>
      <c r="AD11" s="19">
        <f t="shared" si="5"/>
        <v>0</v>
      </c>
    </row>
    <row r="12" spans="1:31">
      <c r="A12" s="6">
        <v>8</v>
      </c>
      <c r="B12" s="15" t="s">
        <v>81</v>
      </c>
      <c r="C12" s="12">
        <v>2010</v>
      </c>
      <c r="D12" s="21" t="s">
        <v>10</v>
      </c>
      <c r="E12" s="111"/>
      <c r="F12" s="156"/>
      <c r="G12" s="143">
        <v>0</v>
      </c>
      <c r="H12" s="176"/>
      <c r="I12" s="177">
        <f t="shared" si="6"/>
        <v>0</v>
      </c>
      <c r="J12" s="151"/>
      <c r="K12" s="137">
        <v>0</v>
      </c>
      <c r="L12" s="137">
        <v>0</v>
      </c>
      <c r="M12" s="138"/>
      <c r="N12" s="264">
        <v>0</v>
      </c>
      <c r="Z12">
        <f t="shared" si="1"/>
        <v>1</v>
      </c>
      <c r="AA12" s="19">
        <f t="shared" si="2"/>
        <v>0</v>
      </c>
      <c r="AB12" s="19">
        <f t="shared" si="3"/>
        <v>0</v>
      </c>
      <c r="AC12" s="19">
        <f t="shared" si="4"/>
        <v>0</v>
      </c>
      <c r="AD12" s="19">
        <f t="shared" si="5"/>
        <v>0</v>
      </c>
    </row>
    <row r="13" spans="1:31">
      <c r="A13" s="6">
        <v>9</v>
      </c>
      <c r="B13" s="16" t="s">
        <v>53</v>
      </c>
      <c r="C13" s="12">
        <v>2009</v>
      </c>
      <c r="D13" s="21" t="s">
        <v>11</v>
      </c>
      <c r="E13" s="101"/>
      <c r="F13" s="154"/>
      <c r="G13" s="166">
        <v>0</v>
      </c>
      <c r="H13" s="173"/>
      <c r="I13" s="174">
        <f t="shared" si="6"/>
        <v>0</v>
      </c>
      <c r="J13" s="149"/>
      <c r="K13" s="131">
        <v>0</v>
      </c>
      <c r="L13" s="131">
        <v>0</v>
      </c>
      <c r="M13" s="136"/>
      <c r="N13" s="264">
        <v>0</v>
      </c>
      <c r="Z13">
        <f t="shared" si="1"/>
        <v>1</v>
      </c>
      <c r="AA13" s="19">
        <f t="shared" si="2"/>
        <v>0</v>
      </c>
      <c r="AB13" s="19">
        <f t="shared" si="3"/>
        <v>0</v>
      </c>
      <c r="AC13" s="19">
        <f t="shared" si="4"/>
        <v>0</v>
      </c>
      <c r="AD13" s="19">
        <f t="shared" si="5"/>
        <v>0</v>
      </c>
    </row>
    <row r="14" spans="1:31">
      <c r="A14" s="1">
        <v>10</v>
      </c>
      <c r="B14" s="15" t="s">
        <v>54</v>
      </c>
      <c r="C14" s="13">
        <v>2010</v>
      </c>
      <c r="D14" s="20" t="s">
        <v>10</v>
      </c>
      <c r="E14" s="101"/>
      <c r="F14" s="154"/>
      <c r="G14" s="166">
        <v>0</v>
      </c>
      <c r="H14" s="173"/>
      <c r="I14" s="174">
        <f t="shared" si="6"/>
        <v>0</v>
      </c>
      <c r="J14" s="149"/>
      <c r="K14" s="131">
        <v>0</v>
      </c>
      <c r="L14" s="131">
        <v>0</v>
      </c>
      <c r="M14" s="136"/>
      <c r="N14" s="264">
        <v>0</v>
      </c>
      <c r="Z14">
        <f t="shared" si="1"/>
        <v>1</v>
      </c>
      <c r="AA14" s="19">
        <f t="shared" si="2"/>
        <v>0</v>
      </c>
      <c r="AB14" s="19">
        <f t="shared" si="3"/>
        <v>0</v>
      </c>
      <c r="AC14" s="19">
        <f t="shared" si="4"/>
        <v>0</v>
      </c>
      <c r="AD14" s="19">
        <f t="shared" si="5"/>
        <v>0</v>
      </c>
    </row>
    <row r="15" spans="1:31">
      <c r="A15" s="5">
        <v>11</v>
      </c>
      <c r="B15" s="15" t="s">
        <v>52</v>
      </c>
      <c r="C15" s="12">
        <v>2010</v>
      </c>
      <c r="D15" s="21" t="s">
        <v>10</v>
      </c>
      <c r="E15" s="101"/>
      <c r="F15" s="154"/>
      <c r="G15" s="166">
        <v>0</v>
      </c>
      <c r="H15" s="173"/>
      <c r="I15" s="174">
        <f t="shared" si="6"/>
        <v>0</v>
      </c>
      <c r="J15" s="149"/>
      <c r="K15" s="133">
        <v>0</v>
      </c>
      <c r="L15" s="133">
        <v>0</v>
      </c>
      <c r="M15" s="134"/>
      <c r="N15" s="264">
        <v>0</v>
      </c>
      <c r="O15" s="2"/>
      <c r="P15" s="2"/>
      <c r="Z15">
        <f t="shared" si="1"/>
        <v>1</v>
      </c>
      <c r="AA15" s="19">
        <f t="shared" si="2"/>
        <v>0</v>
      </c>
      <c r="AB15" s="19">
        <f t="shared" si="3"/>
        <v>0</v>
      </c>
      <c r="AC15" s="19">
        <f t="shared" si="4"/>
        <v>0</v>
      </c>
      <c r="AD15" s="19">
        <f t="shared" si="5"/>
        <v>0</v>
      </c>
    </row>
    <row r="16" spans="1:31">
      <c r="A16" s="1">
        <v>12</v>
      </c>
      <c r="B16" s="14" t="s">
        <v>39</v>
      </c>
      <c r="C16" s="13">
        <v>2009</v>
      </c>
      <c r="D16" s="20" t="s">
        <v>10</v>
      </c>
      <c r="E16" s="101"/>
      <c r="F16" s="154"/>
      <c r="G16" s="166">
        <v>0</v>
      </c>
      <c r="H16" s="173"/>
      <c r="I16" s="174">
        <f t="shared" si="6"/>
        <v>0</v>
      </c>
      <c r="J16" s="149"/>
      <c r="K16" s="131">
        <v>0</v>
      </c>
      <c r="L16" s="131">
        <v>0</v>
      </c>
      <c r="M16" s="136"/>
      <c r="N16" s="264">
        <v>0</v>
      </c>
      <c r="O16" s="2"/>
      <c r="P16" s="2"/>
      <c r="Z16">
        <f t="shared" si="1"/>
        <v>1</v>
      </c>
      <c r="AA16" s="19">
        <f t="shared" si="2"/>
        <v>0</v>
      </c>
      <c r="AB16" s="19">
        <f t="shared" si="3"/>
        <v>0</v>
      </c>
      <c r="AC16" s="19">
        <f t="shared" si="4"/>
        <v>0</v>
      </c>
      <c r="AD16" s="19">
        <f t="shared" si="5"/>
        <v>0</v>
      </c>
    </row>
    <row r="17" spans="1:30">
      <c r="A17" s="1">
        <v>13</v>
      </c>
      <c r="B17" s="4" t="s">
        <v>40</v>
      </c>
      <c r="C17" s="13">
        <v>2009</v>
      </c>
      <c r="D17" s="20" t="s">
        <v>10</v>
      </c>
      <c r="E17" s="101"/>
      <c r="F17" s="154"/>
      <c r="G17" s="166">
        <v>0</v>
      </c>
      <c r="H17" s="173"/>
      <c r="I17" s="174">
        <f t="shared" si="6"/>
        <v>0</v>
      </c>
      <c r="J17" s="149"/>
      <c r="K17" s="131">
        <v>0</v>
      </c>
      <c r="L17" s="131">
        <v>0</v>
      </c>
      <c r="M17" s="136"/>
      <c r="N17" s="264">
        <v>0</v>
      </c>
      <c r="O17" s="2"/>
      <c r="P17" s="2"/>
      <c r="Q17" s="8"/>
      <c r="R17" s="8"/>
      <c r="S17" s="8"/>
      <c r="Z17">
        <f t="shared" si="1"/>
        <v>1</v>
      </c>
      <c r="AA17" s="19">
        <f t="shared" si="2"/>
        <v>0</v>
      </c>
      <c r="AB17" s="19">
        <f t="shared" si="3"/>
        <v>0</v>
      </c>
      <c r="AC17" s="19">
        <f t="shared" si="4"/>
        <v>0</v>
      </c>
      <c r="AD17" s="19">
        <f t="shared" si="5"/>
        <v>0</v>
      </c>
    </row>
    <row r="18" spans="1:30">
      <c r="A18" s="5">
        <v>14</v>
      </c>
      <c r="B18" s="7" t="s">
        <v>47</v>
      </c>
      <c r="C18" s="12">
        <v>2009</v>
      </c>
      <c r="D18" s="21" t="s">
        <v>10</v>
      </c>
      <c r="E18" s="107"/>
      <c r="F18" s="155"/>
      <c r="G18" s="167">
        <v>0</v>
      </c>
      <c r="H18" s="175"/>
      <c r="I18" s="178">
        <f t="shared" si="6"/>
        <v>0</v>
      </c>
      <c r="J18" s="150"/>
      <c r="K18" s="133">
        <v>0</v>
      </c>
      <c r="L18" s="133">
        <v>0</v>
      </c>
      <c r="M18" s="134"/>
      <c r="N18" s="265">
        <v>0</v>
      </c>
      <c r="O18" s="2"/>
      <c r="P18" s="2"/>
      <c r="Z18">
        <f t="shared" si="1"/>
        <v>1</v>
      </c>
      <c r="AA18" s="19">
        <f t="shared" si="2"/>
        <v>0</v>
      </c>
      <c r="AB18" s="19">
        <f t="shared" si="3"/>
        <v>0</v>
      </c>
      <c r="AC18" s="19">
        <f t="shared" si="4"/>
        <v>0</v>
      </c>
      <c r="AD18" s="19">
        <f t="shared" si="5"/>
        <v>0</v>
      </c>
    </row>
    <row r="19" spans="1:30">
      <c r="A19" s="1"/>
      <c r="B19" s="96" t="str">
        <f>'БП '!B19</f>
        <v>2007-2008г.р.</v>
      </c>
      <c r="C19" s="13"/>
      <c r="D19" s="20"/>
      <c r="E19" s="101"/>
      <c r="F19" s="154"/>
      <c r="G19" s="166">
        <v>0</v>
      </c>
      <c r="H19" s="173"/>
      <c r="I19" s="174"/>
      <c r="J19" s="149"/>
      <c r="K19" s="131">
        <v>0</v>
      </c>
      <c r="L19" s="131">
        <v>0</v>
      </c>
      <c r="M19" s="136"/>
      <c r="N19" s="264">
        <v>0</v>
      </c>
      <c r="Z19">
        <f t="shared" si="1"/>
        <v>0</v>
      </c>
      <c r="AA19" s="19">
        <f t="shared" si="2"/>
        <v>0</v>
      </c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1:30">
      <c r="A20" s="1">
        <v>1</v>
      </c>
      <c r="B20" s="4" t="s">
        <v>46</v>
      </c>
      <c r="C20" s="13">
        <v>2007</v>
      </c>
      <c r="D20" s="20" t="s">
        <v>10</v>
      </c>
      <c r="E20" s="101"/>
      <c r="F20" s="154"/>
      <c r="G20" s="166">
        <v>0</v>
      </c>
      <c r="H20" s="173"/>
      <c r="I20" s="174">
        <f t="shared" ref="I20:I33" si="7">H20</f>
        <v>0</v>
      </c>
      <c r="J20" s="149"/>
      <c r="K20" s="131">
        <v>0</v>
      </c>
      <c r="L20" s="131">
        <v>0</v>
      </c>
      <c r="M20" s="136"/>
      <c r="N20" s="264">
        <v>0</v>
      </c>
      <c r="Z20">
        <f t="shared" si="1"/>
        <v>1</v>
      </c>
      <c r="AA20" s="19">
        <f t="shared" si="2"/>
        <v>0</v>
      </c>
      <c r="AB20" s="19">
        <f t="shared" si="3"/>
        <v>0</v>
      </c>
      <c r="AC20" s="19">
        <f t="shared" si="4"/>
        <v>0</v>
      </c>
      <c r="AD20" s="19">
        <f t="shared" si="5"/>
        <v>0</v>
      </c>
    </row>
    <row r="21" spans="1:30">
      <c r="A21" s="1">
        <v>2</v>
      </c>
      <c r="B21" s="4" t="s">
        <v>59</v>
      </c>
      <c r="C21" s="13">
        <v>2007</v>
      </c>
      <c r="D21" s="20" t="s">
        <v>10</v>
      </c>
      <c r="E21" s="101"/>
      <c r="F21" s="154"/>
      <c r="G21" s="166">
        <v>0</v>
      </c>
      <c r="H21" s="173"/>
      <c r="I21" s="174">
        <f t="shared" si="7"/>
        <v>0</v>
      </c>
      <c r="J21" s="149"/>
      <c r="K21" s="131">
        <v>0</v>
      </c>
      <c r="L21" s="131">
        <v>0</v>
      </c>
      <c r="M21" s="136"/>
      <c r="N21" s="264">
        <v>0</v>
      </c>
      <c r="Z21">
        <f t="shared" si="1"/>
        <v>1</v>
      </c>
      <c r="AA21" s="19">
        <f t="shared" si="2"/>
        <v>0</v>
      </c>
      <c r="AB21" s="19">
        <f t="shared" si="3"/>
        <v>0</v>
      </c>
      <c r="AC21" s="19">
        <f t="shared" si="4"/>
        <v>0</v>
      </c>
      <c r="AD21" s="19">
        <f t="shared" si="5"/>
        <v>0</v>
      </c>
    </row>
    <row r="22" spans="1:30">
      <c r="A22" s="1">
        <v>3</v>
      </c>
      <c r="B22" s="4" t="s">
        <v>45</v>
      </c>
      <c r="C22" s="13">
        <v>2007</v>
      </c>
      <c r="D22" s="20" t="s">
        <v>10</v>
      </c>
      <c r="E22" s="101"/>
      <c r="F22" s="154"/>
      <c r="G22" s="166">
        <v>0</v>
      </c>
      <c r="H22" s="173"/>
      <c r="I22" s="174">
        <f t="shared" si="7"/>
        <v>0</v>
      </c>
      <c r="J22" s="149"/>
      <c r="K22" s="131">
        <v>0</v>
      </c>
      <c r="L22" s="131">
        <v>0</v>
      </c>
      <c r="M22" s="136"/>
      <c r="N22" s="264">
        <v>0</v>
      </c>
      <c r="Z22">
        <f t="shared" si="1"/>
        <v>1</v>
      </c>
      <c r="AA22" s="19">
        <f t="shared" si="2"/>
        <v>0</v>
      </c>
      <c r="AB22" s="19">
        <f t="shared" si="3"/>
        <v>0</v>
      </c>
      <c r="AC22" s="19">
        <f t="shared" si="4"/>
        <v>0</v>
      </c>
      <c r="AD22" s="19">
        <f t="shared" si="5"/>
        <v>0</v>
      </c>
    </row>
    <row r="23" spans="1:30">
      <c r="A23" s="1">
        <v>4</v>
      </c>
      <c r="B23" s="4" t="s">
        <v>82</v>
      </c>
      <c r="C23" s="13">
        <v>2007</v>
      </c>
      <c r="D23" s="20" t="s">
        <v>10</v>
      </c>
      <c r="E23" s="101"/>
      <c r="F23" s="154"/>
      <c r="G23" s="166">
        <v>0</v>
      </c>
      <c r="H23" s="173"/>
      <c r="I23" s="174">
        <f t="shared" si="7"/>
        <v>0</v>
      </c>
      <c r="J23" s="149"/>
      <c r="K23" s="131">
        <v>0</v>
      </c>
      <c r="L23" s="131">
        <v>0</v>
      </c>
      <c r="M23" s="136"/>
      <c r="N23" s="264">
        <v>0</v>
      </c>
      <c r="Z23">
        <f t="shared" si="1"/>
        <v>1</v>
      </c>
      <c r="AA23" s="19">
        <f t="shared" si="2"/>
        <v>0</v>
      </c>
      <c r="AB23" s="19">
        <f t="shared" si="3"/>
        <v>0</v>
      </c>
      <c r="AC23" s="19">
        <f t="shared" si="4"/>
        <v>0</v>
      </c>
      <c r="AD23" s="19">
        <f t="shared" si="5"/>
        <v>0</v>
      </c>
    </row>
    <row r="24" spans="1:30">
      <c r="A24" s="1">
        <v>5</v>
      </c>
      <c r="B24" s="4" t="s">
        <v>44</v>
      </c>
      <c r="C24" s="13">
        <v>2008</v>
      </c>
      <c r="D24" s="20" t="s">
        <v>11</v>
      </c>
      <c r="E24" s="101"/>
      <c r="F24" s="154"/>
      <c r="G24" s="166">
        <v>0</v>
      </c>
      <c r="H24" s="173"/>
      <c r="I24" s="174">
        <f t="shared" si="7"/>
        <v>0</v>
      </c>
      <c r="J24" s="149"/>
      <c r="K24" s="131">
        <v>0</v>
      </c>
      <c r="L24" s="131">
        <v>0</v>
      </c>
      <c r="M24" s="136"/>
      <c r="N24" s="264">
        <v>0</v>
      </c>
      <c r="Z24">
        <f t="shared" si="1"/>
        <v>1</v>
      </c>
      <c r="AA24" s="19">
        <f t="shared" si="2"/>
        <v>0</v>
      </c>
      <c r="AB24" s="19">
        <f t="shared" si="3"/>
        <v>0</v>
      </c>
      <c r="AC24" s="19">
        <f t="shared" si="4"/>
        <v>0</v>
      </c>
      <c r="AD24" s="19">
        <f t="shared" si="5"/>
        <v>0</v>
      </c>
    </row>
    <row r="25" spans="1:30">
      <c r="A25" s="1">
        <v>6</v>
      </c>
      <c r="B25" s="4" t="s">
        <v>83</v>
      </c>
      <c r="C25" s="13">
        <v>2008</v>
      </c>
      <c r="D25" s="20" t="s">
        <v>10</v>
      </c>
      <c r="E25" s="101"/>
      <c r="F25" s="154"/>
      <c r="G25" s="166">
        <v>0</v>
      </c>
      <c r="H25" s="173"/>
      <c r="I25" s="174">
        <f t="shared" si="7"/>
        <v>0</v>
      </c>
      <c r="J25" s="149"/>
      <c r="K25" s="131">
        <v>0</v>
      </c>
      <c r="L25" s="131">
        <v>0</v>
      </c>
      <c r="M25" s="136"/>
      <c r="N25" s="264">
        <v>0</v>
      </c>
      <c r="Z25">
        <f t="shared" si="1"/>
        <v>1</v>
      </c>
      <c r="AA25" s="19">
        <f t="shared" si="2"/>
        <v>0</v>
      </c>
      <c r="AB25" s="19">
        <f t="shared" si="3"/>
        <v>0</v>
      </c>
      <c r="AC25" s="19">
        <f t="shared" si="4"/>
        <v>0</v>
      </c>
      <c r="AD25" s="19">
        <f t="shared" si="5"/>
        <v>0</v>
      </c>
    </row>
    <row r="26" spans="1:30" ht="15" customHeight="1">
      <c r="A26" s="1">
        <v>7</v>
      </c>
      <c r="B26" s="4" t="s">
        <v>58</v>
      </c>
      <c r="C26" s="13">
        <v>2008</v>
      </c>
      <c r="D26" s="20" t="s">
        <v>10</v>
      </c>
      <c r="E26" s="101"/>
      <c r="F26" s="154"/>
      <c r="G26" s="166">
        <v>0</v>
      </c>
      <c r="H26" s="173"/>
      <c r="I26" s="174">
        <f t="shared" si="7"/>
        <v>0</v>
      </c>
      <c r="J26" s="149"/>
      <c r="K26" s="131">
        <v>0</v>
      </c>
      <c r="L26" s="131">
        <v>0</v>
      </c>
      <c r="M26" s="136"/>
      <c r="N26" s="264">
        <v>0</v>
      </c>
      <c r="Z26">
        <f t="shared" si="1"/>
        <v>1</v>
      </c>
      <c r="AA26" s="19">
        <f t="shared" si="2"/>
        <v>0</v>
      </c>
      <c r="AB26" s="19">
        <f t="shared" si="3"/>
        <v>0</v>
      </c>
      <c r="AC26" s="19">
        <f t="shared" si="4"/>
        <v>0</v>
      </c>
      <c r="AD26" s="19">
        <f t="shared" si="5"/>
        <v>0</v>
      </c>
    </row>
    <row r="27" spans="1:30">
      <c r="A27" s="1">
        <v>8</v>
      </c>
      <c r="B27" s="92" t="s">
        <v>91</v>
      </c>
      <c r="C27" s="93">
        <v>2007</v>
      </c>
      <c r="D27" s="94" t="s">
        <v>10</v>
      </c>
      <c r="E27" s="101"/>
      <c r="F27" s="154"/>
      <c r="G27" s="166">
        <v>0</v>
      </c>
      <c r="H27" s="173"/>
      <c r="I27" s="174">
        <f t="shared" si="7"/>
        <v>0</v>
      </c>
      <c r="J27" s="149"/>
      <c r="K27" s="131">
        <v>0</v>
      </c>
      <c r="L27" s="131">
        <v>0</v>
      </c>
      <c r="M27" s="136"/>
      <c r="N27" s="264">
        <v>0</v>
      </c>
      <c r="Z27">
        <f t="shared" si="1"/>
        <v>1</v>
      </c>
      <c r="AA27" s="19">
        <f t="shared" si="2"/>
        <v>0</v>
      </c>
      <c r="AB27" s="19">
        <f t="shared" si="3"/>
        <v>0</v>
      </c>
      <c r="AC27" s="19">
        <f t="shared" si="4"/>
        <v>0</v>
      </c>
      <c r="AD27" s="19">
        <f t="shared" si="5"/>
        <v>0</v>
      </c>
    </row>
    <row r="28" spans="1:30">
      <c r="A28" s="1">
        <v>9</v>
      </c>
      <c r="B28" s="4" t="s">
        <v>48</v>
      </c>
      <c r="C28" s="13">
        <v>2007</v>
      </c>
      <c r="D28" s="20" t="s">
        <v>10</v>
      </c>
      <c r="E28" s="101"/>
      <c r="F28" s="154"/>
      <c r="G28" s="166">
        <v>0</v>
      </c>
      <c r="H28" s="173"/>
      <c r="I28" s="174">
        <f t="shared" si="7"/>
        <v>0</v>
      </c>
      <c r="J28" s="149"/>
      <c r="K28" s="131">
        <v>0</v>
      </c>
      <c r="L28" s="131">
        <v>0</v>
      </c>
      <c r="M28" s="136"/>
      <c r="N28" s="264">
        <v>0</v>
      </c>
      <c r="Z28">
        <f t="shared" si="1"/>
        <v>1</v>
      </c>
      <c r="AA28" s="19">
        <f t="shared" si="2"/>
        <v>0</v>
      </c>
      <c r="AB28" s="19">
        <f t="shared" si="3"/>
        <v>0</v>
      </c>
      <c r="AC28" s="19">
        <f t="shared" si="4"/>
        <v>0</v>
      </c>
      <c r="AD28" s="19">
        <f t="shared" si="5"/>
        <v>0</v>
      </c>
    </row>
    <row r="29" spans="1:30">
      <c r="A29" s="1">
        <v>10</v>
      </c>
      <c r="B29" s="4" t="s">
        <v>41</v>
      </c>
      <c r="C29" s="13">
        <v>2008</v>
      </c>
      <c r="D29" s="20" t="s">
        <v>10</v>
      </c>
      <c r="E29" s="101"/>
      <c r="F29" s="154"/>
      <c r="G29" s="166">
        <v>0</v>
      </c>
      <c r="H29" s="173"/>
      <c r="I29" s="174">
        <f t="shared" si="7"/>
        <v>0</v>
      </c>
      <c r="J29" s="149"/>
      <c r="K29" s="131">
        <v>0</v>
      </c>
      <c r="L29" s="131">
        <v>0</v>
      </c>
      <c r="M29" s="136"/>
      <c r="N29" s="264">
        <v>0</v>
      </c>
      <c r="R29" s="2"/>
      <c r="Z29">
        <f t="shared" si="1"/>
        <v>1</v>
      </c>
      <c r="AA29" s="19">
        <f t="shared" si="2"/>
        <v>0</v>
      </c>
      <c r="AB29" s="19">
        <f t="shared" si="3"/>
        <v>0</v>
      </c>
      <c r="AC29" s="19">
        <f t="shared" si="4"/>
        <v>0</v>
      </c>
      <c r="AD29" s="19">
        <f t="shared" si="5"/>
        <v>0</v>
      </c>
    </row>
    <row r="30" spans="1:30">
      <c r="A30" s="1">
        <v>11</v>
      </c>
      <c r="B30" s="4" t="s">
        <v>57</v>
      </c>
      <c r="C30" s="13">
        <v>2008</v>
      </c>
      <c r="D30" s="20" t="s">
        <v>10</v>
      </c>
      <c r="E30" s="101"/>
      <c r="F30" s="154"/>
      <c r="G30" s="166">
        <v>0</v>
      </c>
      <c r="H30" s="173"/>
      <c r="I30" s="174">
        <f t="shared" si="7"/>
        <v>0</v>
      </c>
      <c r="J30" s="149"/>
      <c r="K30" s="131">
        <v>0</v>
      </c>
      <c r="L30" s="131">
        <v>0</v>
      </c>
      <c r="M30" s="136"/>
      <c r="N30" s="264">
        <v>0</v>
      </c>
      <c r="Z30">
        <f t="shared" si="1"/>
        <v>1</v>
      </c>
      <c r="AA30" s="19">
        <f t="shared" si="2"/>
        <v>0</v>
      </c>
      <c r="AB30" s="19">
        <f t="shared" si="3"/>
        <v>0</v>
      </c>
      <c r="AC30" s="19">
        <f t="shared" si="4"/>
        <v>0</v>
      </c>
      <c r="AD30" s="19">
        <f t="shared" si="5"/>
        <v>0</v>
      </c>
    </row>
    <row r="31" spans="1:30">
      <c r="A31" s="1">
        <v>12</v>
      </c>
      <c r="B31" s="4" t="s">
        <v>42</v>
      </c>
      <c r="C31" s="13">
        <v>2008</v>
      </c>
      <c r="D31" s="20" t="s">
        <v>10</v>
      </c>
      <c r="E31" s="101"/>
      <c r="F31" s="154"/>
      <c r="G31" s="166">
        <v>0</v>
      </c>
      <c r="H31" s="173"/>
      <c r="I31" s="174">
        <f t="shared" si="7"/>
        <v>0</v>
      </c>
      <c r="J31" s="149"/>
      <c r="K31" s="131">
        <v>0</v>
      </c>
      <c r="L31" s="131">
        <v>0</v>
      </c>
      <c r="M31" s="136"/>
      <c r="N31" s="264">
        <v>0</v>
      </c>
      <c r="Z31">
        <f t="shared" si="1"/>
        <v>1</v>
      </c>
      <c r="AA31" s="19">
        <f t="shared" si="2"/>
        <v>0</v>
      </c>
      <c r="AB31" s="19">
        <f t="shared" si="3"/>
        <v>0</v>
      </c>
      <c r="AC31" s="19">
        <f t="shared" si="4"/>
        <v>0</v>
      </c>
      <c r="AD31" s="19">
        <f t="shared" si="5"/>
        <v>0</v>
      </c>
    </row>
    <row r="32" spans="1:30">
      <c r="A32" s="1">
        <v>13</v>
      </c>
      <c r="B32" s="4" t="s">
        <v>25</v>
      </c>
      <c r="C32" s="13">
        <v>2007</v>
      </c>
      <c r="D32" s="20" t="s">
        <v>10</v>
      </c>
      <c r="E32" s="101"/>
      <c r="F32" s="154"/>
      <c r="G32" s="166">
        <v>0</v>
      </c>
      <c r="H32" s="173"/>
      <c r="I32" s="174">
        <f t="shared" si="7"/>
        <v>0</v>
      </c>
      <c r="J32" s="149"/>
      <c r="K32" s="131">
        <v>0</v>
      </c>
      <c r="L32" s="131">
        <v>0</v>
      </c>
      <c r="M32" s="136"/>
      <c r="N32" s="264">
        <v>0</v>
      </c>
      <c r="Z32">
        <f t="shared" si="1"/>
        <v>1</v>
      </c>
      <c r="AA32" s="19">
        <f t="shared" si="2"/>
        <v>0</v>
      </c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spans="1:30">
      <c r="A33" s="1">
        <v>14</v>
      </c>
      <c r="B33" s="4" t="s">
        <v>24</v>
      </c>
      <c r="C33" s="13">
        <v>2007</v>
      </c>
      <c r="D33" s="20" t="s">
        <v>10</v>
      </c>
      <c r="E33" s="101"/>
      <c r="F33" s="154"/>
      <c r="G33" s="166">
        <v>0</v>
      </c>
      <c r="H33" s="173"/>
      <c r="I33" s="174">
        <f t="shared" si="7"/>
        <v>0</v>
      </c>
      <c r="J33" s="149"/>
      <c r="K33" s="131">
        <v>0</v>
      </c>
      <c r="L33" s="131">
        <v>0</v>
      </c>
      <c r="M33" s="136"/>
      <c r="N33" s="264">
        <v>0</v>
      </c>
      <c r="Z33">
        <f t="shared" si="1"/>
        <v>1</v>
      </c>
      <c r="AA33" s="19">
        <f t="shared" si="2"/>
        <v>0</v>
      </c>
      <c r="AB33" s="19">
        <f t="shared" si="3"/>
        <v>0</v>
      </c>
      <c r="AC33" s="19">
        <f t="shared" si="4"/>
        <v>0</v>
      </c>
      <c r="AD33" s="19">
        <f t="shared" si="5"/>
        <v>0</v>
      </c>
    </row>
    <row r="34" spans="1:30">
      <c r="A34" s="1"/>
      <c r="B34" s="96" t="str">
        <f>'БП '!B34</f>
        <v>2006г.р.</v>
      </c>
      <c r="C34" s="13"/>
      <c r="D34" s="20"/>
      <c r="E34" s="101"/>
      <c r="F34" s="154"/>
      <c r="G34" s="166">
        <v>0</v>
      </c>
      <c r="H34" s="173"/>
      <c r="I34" s="174"/>
      <c r="J34" s="149"/>
      <c r="K34" s="131">
        <v>0</v>
      </c>
      <c r="L34" s="131">
        <v>0</v>
      </c>
      <c r="M34" s="136"/>
      <c r="N34" s="264">
        <v>0</v>
      </c>
      <c r="Z34">
        <f t="shared" si="1"/>
        <v>0</v>
      </c>
      <c r="AA34" s="19">
        <f t="shared" si="2"/>
        <v>0</v>
      </c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1:30">
      <c r="A35" s="1">
        <v>1</v>
      </c>
      <c r="B35" s="4" t="s">
        <v>84</v>
      </c>
      <c r="C35" s="13">
        <v>2006</v>
      </c>
      <c r="D35" s="20" t="s">
        <v>11</v>
      </c>
      <c r="E35" s="101">
        <v>0.3</v>
      </c>
      <c r="F35" s="154">
        <v>0</v>
      </c>
      <c r="G35" s="166">
        <v>0.3</v>
      </c>
      <c r="H35" s="173">
        <v>5</v>
      </c>
      <c r="I35" s="174">
        <f t="shared" ref="I35:I44" si="8">H35</f>
        <v>5</v>
      </c>
      <c r="J35" s="149"/>
      <c r="K35" s="131">
        <v>5</v>
      </c>
      <c r="L35" s="131">
        <v>5.3</v>
      </c>
      <c r="M35" s="136"/>
      <c r="N35" s="264">
        <v>5.3</v>
      </c>
      <c r="Z35">
        <f t="shared" si="1"/>
        <v>2</v>
      </c>
      <c r="AA35" s="19">
        <f t="shared" si="2"/>
        <v>0.3</v>
      </c>
      <c r="AB35" s="19">
        <f t="shared" si="3"/>
        <v>5</v>
      </c>
      <c r="AC35" s="19">
        <f t="shared" si="4"/>
        <v>5.3</v>
      </c>
      <c r="AD35" s="19">
        <f t="shared" si="5"/>
        <v>5.3</v>
      </c>
    </row>
    <row r="36" spans="1:30">
      <c r="A36" s="1">
        <v>2</v>
      </c>
      <c r="B36" s="4" t="s">
        <v>49</v>
      </c>
      <c r="C36" s="13">
        <v>2006</v>
      </c>
      <c r="D36" s="20" t="s">
        <v>10</v>
      </c>
      <c r="E36" s="101">
        <v>1.5</v>
      </c>
      <c r="F36" s="154">
        <v>0.5</v>
      </c>
      <c r="G36" s="166">
        <v>2</v>
      </c>
      <c r="H36" s="173">
        <v>6.3</v>
      </c>
      <c r="I36" s="174">
        <f t="shared" si="8"/>
        <v>6.3</v>
      </c>
      <c r="J36" s="149"/>
      <c r="K36" s="131">
        <v>6.3</v>
      </c>
      <c r="L36" s="131">
        <v>8.3000000000000007</v>
      </c>
      <c r="M36" s="136">
        <v>0.3</v>
      </c>
      <c r="N36" s="264">
        <v>8</v>
      </c>
      <c r="Z36">
        <f t="shared" si="1"/>
        <v>2</v>
      </c>
      <c r="AA36" s="19">
        <f t="shared" si="2"/>
        <v>2</v>
      </c>
      <c r="AB36" s="19">
        <f t="shared" si="3"/>
        <v>6.3</v>
      </c>
      <c r="AC36" s="19">
        <f t="shared" si="4"/>
        <v>8.3000000000000007</v>
      </c>
      <c r="AD36" s="19">
        <f t="shared" si="5"/>
        <v>8</v>
      </c>
    </row>
    <row r="37" spans="1:30">
      <c r="A37" s="1">
        <v>3</v>
      </c>
      <c r="B37" s="4" t="s">
        <v>35</v>
      </c>
      <c r="C37" s="13">
        <v>2006</v>
      </c>
      <c r="D37" s="20" t="s">
        <v>11</v>
      </c>
      <c r="E37" s="101">
        <v>0.8</v>
      </c>
      <c r="F37" s="154">
        <v>0</v>
      </c>
      <c r="G37" s="166">
        <v>0.8</v>
      </c>
      <c r="H37" s="173">
        <v>5</v>
      </c>
      <c r="I37" s="174">
        <f t="shared" si="8"/>
        <v>5</v>
      </c>
      <c r="J37" s="149"/>
      <c r="K37" s="131">
        <v>5</v>
      </c>
      <c r="L37" s="131">
        <v>5.8</v>
      </c>
      <c r="M37" s="136"/>
      <c r="N37" s="264">
        <v>5.8</v>
      </c>
      <c r="Z37">
        <f t="shared" si="1"/>
        <v>2</v>
      </c>
      <c r="AA37" s="19">
        <f t="shared" si="2"/>
        <v>0.8</v>
      </c>
      <c r="AB37" s="19">
        <f t="shared" si="3"/>
        <v>5</v>
      </c>
      <c r="AC37" s="19">
        <f t="shared" si="4"/>
        <v>5.8</v>
      </c>
      <c r="AD37" s="19">
        <f t="shared" si="5"/>
        <v>5.8</v>
      </c>
    </row>
    <row r="38" spans="1:30">
      <c r="A38" s="1">
        <v>4</v>
      </c>
      <c r="B38" s="4" t="s">
        <v>85</v>
      </c>
      <c r="C38" s="13">
        <v>2006</v>
      </c>
      <c r="D38" s="20" t="s">
        <v>10</v>
      </c>
      <c r="E38" s="101">
        <v>2.4</v>
      </c>
      <c r="F38" s="154">
        <v>1.4</v>
      </c>
      <c r="G38" s="166">
        <v>3.8</v>
      </c>
      <c r="H38" s="173">
        <v>7</v>
      </c>
      <c r="I38" s="174">
        <f t="shared" si="8"/>
        <v>7</v>
      </c>
      <c r="J38" s="149"/>
      <c r="K38" s="131">
        <v>7</v>
      </c>
      <c r="L38" s="131">
        <v>10.8</v>
      </c>
      <c r="M38" s="136"/>
      <c r="N38" s="264">
        <v>10.8</v>
      </c>
      <c r="Z38">
        <f t="shared" si="1"/>
        <v>2</v>
      </c>
      <c r="AA38" s="19">
        <f t="shared" si="2"/>
        <v>3.8</v>
      </c>
      <c r="AB38" s="19">
        <f t="shared" si="3"/>
        <v>7</v>
      </c>
      <c r="AC38" s="19">
        <f t="shared" si="4"/>
        <v>10.8</v>
      </c>
      <c r="AD38" s="19">
        <f t="shared" si="5"/>
        <v>10.8</v>
      </c>
    </row>
    <row r="39" spans="1:30">
      <c r="A39" s="1">
        <v>5</v>
      </c>
      <c r="B39" s="4" t="s">
        <v>34</v>
      </c>
      <c r="C39" s="13">
        <v>2006</v>
      </c>
      <c r="D39" s="20" t="s">
        <v>10</v>
      </c>
      <c r="E39" s="101">
        <v>2.4</v>
      </c>
      <c r="F39" s="154">
        <v>1.9</v>
      </c>
      <c r="G39" s="166">
        <v>4.3</v>
      </c>
      <c r="H39" s="173">
        <v>6.3</v>
      </c>
      <c r="I39" s="174">
        <f t="shared" si="8"/>
        <v>6.3</v>
      </c>
      <c r="J39" s="149"/>
      <c r="K39" s="131">
        <v>6.3</v>
      </c>
      <c r="L39" s="131">
        <v>10.6</v>
      </c>
      <c r="M39" s="136"/>
      <c r="N39" s="264">
        <v>10.6</v>
      </c>
      <c r="Z39">
        <f t="shared" si="1"/>
        <v>2</v>
      </c>
      <c r="AA39" s="19">
        <f t="shared" si="2"/>
        <v>4.3</v>
      </c>
      <c r="AB39" s="19">
        <f t="shared" si="3"/>
        <v>6.3</v>
      </c>
      <c r="AC39" s="19">
        <f t="shared" si="4"/>
        <v>10.6</v>
      </c>
      <c r="AD39" s="19">
        <f t="shared" si="5"/>
        <v>10.6</v>
      </c>
    </row>
    <row r="40" spans="1:30">
      <c r="A40" s="1">
        <v>6</v>
      </c>
      <c r="B40" s="4" t="s">
        <v>30</v>
      </c>
      <c r="C40" s="13">
        <v>2006</v>
      </c>
      <c r="D40" s="20" t="s">
        <v>10</v>
      </c>
      <c r="E40" s="101">
        <v>1.9</v>
      </c>
      <c r="F40" s="154">
        <v>0.8</v>
      </c>
      <c r="G40" s="166">
        <v>2.7</v>
      </c>
      <c r="H40" s="173">
        <v>6</v>
      </c>
      <c r="I40" s="174">
        <f t="shared" si="8"/>
        <v>6</v>
      </c>
      <c r="J40" s="149"/>
      <c r="K40" s="131">
        <v>6</v>
      </c>
      <c r="L40" s="131">
        <v>8.6999999999999993</v>
      </c>
      <c r="M40" s="136"/>
      <c r="N40" s="264">
        <v>8.6999999999999993</v>
      </c>
      <c r="Z40">
        <f t="shared" si="1"/>
        <v>2</v>
      </c>
      <c r="AA40" s="19">
        <f t="shared" si="2"/>
        <v>2.7</v>
      </c>
      <c r="AB40" s="19">
        <f t="shared" si="3"/>
        <v>6</v>
      </c>
      <c r="AC40" s="19">
        <f t="shared" si="4"/>
        <v>8.6999999999999993</v>
      </c>
      <c r="AD40" s="19">
        <f t="shared" si="5"/>
        <v>8.6999999999999993</v>
      </c>
    </row>
    <row r="41" spans="1:30">
      <c r="A41" s="1">
        <v>7</v>
      </c>
      <c r="B41" s="4" t="s">
        <v>32</v>
      </c>
      <c r="C41" s="13">
        <v>2006</v>
      </c>
      <c r="D41" s="20" t="s">
        <v>10</v>
      </c>
      <c r="E41" s="101">
        <v>2.4</v>
      </c>
      <c r="F41" s="154">
        <v>1.9</v>
      </c>
      <c r="G41" s="166">
        <v>4.3</v>
      </c>
      <c r="H41" s="173">
        <v>6</v>
      </c>
      <c r="I41" s="174">
        <f t="shared" si="8"/>
        <v>6</v>
      </c>
      <c r="J41" s="149"/>
      <c r="K41" s="131">
        <v>6</v>
      </c>
      <c r="L41" s="131">
        <v>10.3</v>
      </c>
      <c r="M41" s="136"/>
      <c r="N41" s="264">
        <v>10.3</v>
      </c>
      <c r="Z41">
        <f t="shared" si="1"/>
        <v>2</v>
      </c>
      <c r="AA41" s="19">
        <f t="shared" si="2"/>
        <v>4.3</v>
      </c>
      <c r="AB41" s="19">
        <f t="shared" si="3"/>
        <v>6</v>
      </c>
      <c r="AC41" s="19">
        <f t="shared" si="4"/>
        <v>10.3</v>
      </c>
      <c r="AD41" s="19">
        <f t="shared" si="5"/>
        <v>10.3</v>
      </c>
    </row>
    <row r="42" spans="1:30">
      <c r="A42" s="1">
        <v>8</v>
      </c>
      <c r="B42" s="4" t="s">
        <v>29</v>
      </c>
      <c r="C42" s="13">
        <v>2006</v>
      </c>
      <c r="D42" s="20" t="s">
        <v>10</v>
      </c>
      <c r="E42" s="101"/>
      <c r="F42" s="154"/>
      <c r="G42" s="166">
        <v>0</v>
      </c>
      <c r="H42" s="173"/>
      <c r="I42" s="174">
        <f t="shared" si="8"/>
        <v>0</v>
      </c>
      <c r="J42" s="149"/>
      <c r="K42" s="131">
        <v>0</v>
      </c>
      <c r="L42" s="131">
        <v>0</v>
      </c>
      <c r="M42" s="136"/>
      <c r="N42" s="264">
        <v>0</v>
      </c>
      <c r="Z42">
        <f t="shared" si="1"/>
        <v>1</v>
      </c>
      <c r="AA42" s="19">
        <f t="shared" si="2"/>
        <v>0</v>
      </c>
      <c r="AB42" s="19">
        <f t="shared" si="3"/>
        <v>0</v>
      </c>
      <c r="AC42" s="19">
        <f t="shared" si="4"/>
        <v>0</v>
      </c>
      <c r="AD42" s="19">
        <f t="shared" si="5"/>
        <v>0</v>
      </c>
    </row>
    <row r="43" spans="1:30">
      <c r="A43" s="1">
        <v>9</v>
      </c>
      <c r="B43" s="4" t="s">
        <v>36</v>
      </c>
      <c r="C43" s="13">
        <v>2006</v>
      </c>
      <c r="D43" s="20" t="s">
        <v>10</v>
      </c>
      <c r="E43" s="101">
        <v>3.4</v>
      </c>
      <c r="F43" s="154">
        <v>1.2</v>
      </c>
      <c r="G43" s="166">
        <v>4.5999999999999996</v>
      </c>
      <c r="H43" s="173">
        <v>7</v>
      </c>
      <c r="I43" s="174">
        <f t="shared" si="8"/>
        <v>7</v>
      </c>
      <c r="J43" s="149"/>
      <c r="K43" s="131">
        <v>7</v>
      </c>
      <c r="L43" s="131">
        <v>11.6</v>
      </c>
      <c r="M43" s="136"/>
      <c r="N43" s="264">
        <v>11.6</v>
      </c>
      <c r="Z43">
        <f t="shared" si="1"/>
        <v>2</v>
      </c>
      <c r="AA43" s="19">
        <f t="shared" si="2"/>
        <v>4.5999999999999996</v>
      </c>
      <c r="AB43" s="19">
        <f t="shared" si="3"/>
        <v>7</v>
      </c>
      <c r="AC43" s="19">
        <f t="shared" si="4"/>
        <v>11.6</v>
      </c>
      <c r="AD43" s="19">
        <f t="shared" si="5"/>
        <v>11.6</v>
      </c>
    </row>
    <row r="44" spans="1:30">
      <c r="A44" s="1">
        <v>10</v>
      </c>
      <c r="B44" s="4" t="s">
        <v>31</v>
      </c>
      <c r="C44" s="13">
        <v>2006</v>
      </c>
      <c r="D44" s="20" t="s">
        <v>10</v>
      </c>
      <c r="E44" s="101">
        <v>3.3</v>
      </c>
      <c r="F44" s="154">
        <v>2.1</v>
      </c>
      <c r="G44" s="166">
        <v>5.4</v>
      </c>
      <c r="H44" s="173">
        <v>7.8</v>
      </c>
      <c r="I44" s="174">
        <f t="shared" si="8"/>
        <v>7.8</v>
      </c>
      <c r="J44" s="149"/>
      <c r="K44" s="131">
        <v>7.8</v>
      </c>
      <c r="L44" s="131">
        <v>13.2</v>
      </c>
      <c r="M44" s="136"/>
      <c r="N44" s="264">
        <v>13.2</v>
      </c>
      <c r="Z44">
        <f t="shared" si="1"/>
        <v>2</v>
      </c>
      <c r="AA44" s="19">
        <f t="shared" si="2"/>
        <v>5.4</v>
      </c>
      <c r="AB44" s="19">
        <f t="shared" si="3"/>
        <v>7.8</v>
      </c>
      <c r="AC44" s="19">
        <f t="shared" si="4"/>
        <v>13.2</v>
      </c>
      <c r="AD44" s="19">
        <f t="shared" si="5"/>
        <v>13.2</v>
      </c>
    </row>
    <row r="45" spans="1:30">
      <c r="A45" s="1"/>
      <c r="B45" s="96" t="str">
        <f>'БП '!B45</f>
        <v>2002-2005г.р.</v>
      </c>
      <c r="C45" s="13"/>
      <c r="D45" s="20"/>
      <c r="E45" s="101"/>
      <c r="F45" s="154"/>
      <c r="G45" s="166">
        <v>0</v>
      </c>
      <c r="H45" s="173"/>
      <c r="I45" s="174"/>
      <c r="J45" s="149"/>
      <c r="K45" s="131">
        <v>0</v>
      </c>
      <c r="L45" s="131">
        <v>0</v>
      </c>
      <c r="M45" s="136"/>
      <c r="N45" s="264">
        <v>0</v>
      </c>
      <c r="Z45">
        <f t="shared" si="1"/>
        <v>0</v>
      </c>
      <c r="AA45" s="19">
        <f t="shared" si="2"/>
        <v>0</v>
      </c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1:30">
      <c r="A46" s="1">
        <v>1</v>
      </c>
      <c r="B46" s="4" t="s">
        <v>22</v>
      </c>
      <c r="C46" s="13">
        <v>2004</v>
      </c>
      <c r="D46" s="20" t="s">
        <v>10</v>
      </c>
      <c r="E46" s="101">
        <v>2.6</v>
      </c>
      <c r="F46" s="154">
        <v>1.8</v>
      </c>
      <c r="G46" s="166">
        <v>4.4000000000000004</v>
      </c>
      <c r="H46" s="173">
        <v>7.3</v>
      </c>
      <c r="I46" s="174">
        <f t="shared" ref="I46:I55" si="9">H46</f>
        <v>7.3</v>
      </c>
      <c r="J46" s="149"/>
      <c r="K46" s="131">
        <v>7.3</v>
      </c>
      <c r="L46" s="131">
        <v>11.7</v>
      </c>
      <c r="M46" s="136"/>
      <c r="N46" s="264">
        <v>11.7</v>
      </c>
      <c r="Z46">
        <f t="shared" si="1"/>
        <v>2</v>
      </c>
      <c r="AA46" s="19">
        <f t="shared" si="2"/>
        <v>4.4000000000000004</v>
      </c>
      <c r="AB46" s="19">
        <f t="shared" si="3"/>
        <v>7.3</v>
      </c>
      <c r="AC46" s="19">
        <f t="shared" si="4"/>
        <v>11.7</v>
      </c>
      <c r="AD46" s="19">
        <f t="shared" si="5"/>
        <v>11.7</v>
      </c>
    </row>
    <row r="47" spans="1:30">
      <c r="A47" s="1">
        <v>2</v>
      </c>
      <c r="B47" s="4" t="s">
        <v>26</v>
      </c>
      <c r="C47" s="13">
        <v>2004</v>
      </c>
      <c r="D47" s="20" t="s">
        <v>10</v>
      </c>
      <c r="E47" s="101">
        <v>2.4</v>
      </c>
      <c r="F47" s="154">
        <v>1.7</v>
      </c>
      <c r="G47" s="166">
        <v>4.0999999999999996</v>
      </c>
      <c r="H47" s="173">
        <v>6.6</v>
      </c>
      <c r="I47" s="174">
        <f t="shared" si="9"/>
        <v>6.6</v>
      </c>
      <c r="J47" s="149"/>
      <c r="K47" s="131">
        <v>6.6</v>
      </c>
      <c r="L47" s="131">
        <v>10.7</v>
      </c>
      <c r="M47" s="136"/>
      <c r="N47" s="264">
        <v>10.7</v>
      </c>
      <c r="Z47">
        <f t="shared" si="1"/>
        <v>2</v>
      </c>
      <c r="AA47" s="19">
        <f t="shared" si="2"/>
        <v>4.0999999999999996</v>
      </c>
      <c r="AB47" s="19">
        <f t="shared" si="3"/>
        <v>6.6</v>
      </c>
      <c r="AC47" s="19">
        <f t="shared" si="4"/>
        <v>10.7</v>
      </c>
      <c r="AD47" s="19">
        <f t="shared" si="5"/>
        <v>10.7</v>
      </c>
    </row>
    <row r="48" spans="1:30">
      <c r="A48" s="1">
        <v>3</v>
      </c>
      <c r="B48" s="4" t="s">
        <v>33</v>
      </c>
      <c r="C48" s="13">
        <v>2005</v>
      </c>
      <c r="D48" s="20" t="s">
        <v>10</v>
      </c>
      <c r="E48" s="101">
        <v>0.9</v>
      </c>
      <c r="F48" s="154">
        <v>1.1000000000000001</v>
      </c>
      <c r="G48" s="166">
        <v>2</v>
      </c>
      <c r="H48" s="173">
        <v>6.8</v>
      </c>
      <c r="I48" s="174">
        <f t="shared" si="9"/>
        <v>6.8</v>
      </c>
      <c r="J48" s="149"/>
      <c r="K48" s="131">
        <v>6.8</v>
      </c>
      <c r="L48" s="131">
        <v>8.8000000000000007</v>
      </c>
      <c r="M48" s="136"/>
      <c r="N48" s="264">
        <v>8.8000000000000007</v>
      </c>
      <c r="Z48">
        <f t="shared" si="1"/>
        <v>2</v>
      </c>
      <c r="AA48" s="19">
        <f t="shared" si="2"/>
        <v>2</v>
      </c>
      <c r="AB48" s="19">
        <f t="shared" si="3"/>
        <v>6.8</v>
      </c>
      <c r="AC48" s="19">
        <f t="shared" si="4"/>
        <v>8.8000000000000007</v>
      </c>
      <c r="AD48" s="19">
        <f t="shared" si="5"/>
        <v>8.8000000000000007</v>
      </c>
    </row>
    <row r="49" spans="1:30">
      <c r="A49" s="1">
        <v>4</v>
      </c>
      <c r="B49" s="4" t="s">
        <v>38</v>
      </c>
      <c r="C49" s="13">
        <v>2005</v>
      </c>
      <c r="D49" s="20" t="s">
        <v>10</v>
      </c>
      <c r="E49" s="101">
        <v>2.2999999999999998</v>
      </c>
      <c r="F49" s="154">
        <v>1.6</v>
      </c>
      <c r="G49" s="166">
        <v>3.9</v>
      </c>
      <c r="H49" s="173">
        <v>6.7</v>
      </c>
      <c r="I49" s="174">
        <f t="shared" si="9"/>
        <v>6.7</v>
      </c>
      <c r="J49" s="149"/>
      <c r="K49" s="131">
        <v>6.7</v>
      </c>
      <c r="L49" s="131">
        <v>10.6</v>
      </c>
      <c r="M49" s="136"/>
      <c r="N49" s="264">
        <v>10.6</v>
      </c>
      <c r="Z49">
        <f t="shared" si="1"/>
        <v>2</v>
      </c>
      <c r="AA49" s="19">
        <f t="shared" si="2"/>
        <v>3.9</v>
      </c>
      <c r="AB49" s="19">
        <f t="shared" si="3"/>
        <v>6.7</v>
      </c>
      <c r="AC49" s="19">
        <f t="shared" si="4"/>
        <v>10.6</v>
      </c>
      <c r="AD49" s="19">
        <f t="shared" si="5"/>
        <v>10.6</v>
      </c>
    </row>
    <row r="50" spans="1:30">
      <c r="A50" s="1">
        <v>5</v>
      </c>
      <c r="B50" s="4" t="s">
        <v>28</v>
      </c>
      <c r="C50" s="13">
        <v>2005</v>
      </c>
      <c r="D50" s="20" t="s">
        <v>10</v>
      </c>
      <c r="E50" s="101">
        <v>1.4</v>
      </c>
      <c r="F50" s="154">
        <v>1.4</v>
      </c>
      <c r="G50" s="166">
        <v>2.8</v>
      </c>
      <c r="H50" s="173">
        <v>6.9</v>
      </c>
      <c r="I50" s="174">
        <f t="shared" si="9"/>
        <v>6.9</v>
      </c>
      <c r="J50" s="149"/>
      <c r="K50" s="131">
        <v>6.9</v>
      </c>
      <c r="L50" s="131">
        <v>9.6999999999999993</v>
      </c>
      <c r="M50" s="136"/>
      <c r="N50" s="264">
        <v>9.6999999999999993</v>
      </c>
      <c r="Z50">
        <f t="shared" si="1"/>
        <v>2</v>
      </c>
      <c r="AA50" s="19">
        <f t="shared" si="2"/>
        <v>2.8</v>
      </c>
      <c r="AB50" s="19">
        <f t="shared" si="3"/>
        <v>6.9</v>
      </c>
      <c r="AC50" s="19">
        <f t="shared" si="4"/>
        <v>9.6999999999999993</v>
      </c>
      <c r="AD50" s="19">
        <f t="shared" si="5"/>
        <v>9.6999999999999993</v>
      </c>
    </row>
    <row r="51" spans="1:30">
      <c r="A51" s="1">
        <v>6</v>
      </c>
      <c r="B51" s="4" t="s">
        <v>37</v>
      </c>
      <c r="C51" s="13">
        <v>2004</v>
      </c>
      <c r="D51" s="20" t="s">
        <v>10</v>
      </c>
      <c r="E51" s="101">
        <v>2.9</v>
      </c>
      <c r="F51" s="154">
        <v>1.9</v>
      </c>
      <c r="G51" s="166">
        <v>4.8</v>
      </c>
      <c r="H51" s="173">
        <v>7.4</v>
      </c>
      <c r="I51" s="174">
        <f t="shared" si="9"/>
        <v>7.4</v>
      </c>
      <c r="J51" s="149"/>
      <c r="K51" s="131">
        <v>7.4</v>
      </c>
      <c r="L51" s="131">
        <v>12.2</v>
      </c>
      <c r="M51" s="136"/>
      <c r="N51" s="264">
        <v>12.2</v>
      </c>
      <c r="Z51">
        <f t="shared" si="1"/>
        <v>2</v>
      </c>
      <c r="AA51" s="19">
        <f t="shared" si="2"/>
        <v>4.8</v>
      </c>
      <c r="AB51" s="19">
        <f t="shared" si="3"/>
        <v>7.4</v>
      </c>
      <c r="AC51" s="19">
        <f t="shared" si="4"/>
        <v>12.2</v>
      </c>
      <c r="AD51" s="19">
        <f t="shared" si="5"/>
        <v>12.2</v>
      </c>
    </row>
    <row r="52" spans="1:30">
      <c r="A52" s="1">
        <v>7</v>
      </c>
      <c r="B52" s="4" t="s">
        <v>27</v>
      </c>
      <c r="C52" s="13">
        <v>2004</v>
      </c>
      <c r="D52" s="20" t="s">
        <v>10</v>
      </c>
      <c r="E52" s="101">
        <v>1.5</v>
      </c>
      <c r="F52" s="154">
        <v>0.9</v>
      </c>
      <c r="G52" s="166">
        <v>2.4</v>
      </c>
      <c r="H52" s="173">
        <v>6.8</v>
      </c>
      <c r="I52" s="174">
        <f t="shared" si="9"/>
        <v>6.8</v>
      </c>
      <c r="J52" s="149"/>
      <c r="K52" s="131">
        <v>6.8</v>
      </c>
      <c r="L52" s="131">
        <v>9.1999999999999993</v>
      </c>
      <c r="M52" s="136"/>
      <c r="N52" s="264">
        <v>9.1999999999999993</v>
      </c>
      <c r="Z52">
        <f t="shared" si="1"/>
        <v>2</v>
      </c>
      <c r="AA52" s="19">
        <f t="shared" si="2"/>
        <v>2.4</v>
      </c>
      <c r="AB52" s="19">
        <f t="shared" si="3"/>
        <v>6.8</v>
      </c>
      <c r="AC52" s="19">
        <f t="shared" si="4"/>
        <v>9.1999999999999993</v>
      </c>
      <c r="AD52" s="19">
        <f t="shared" si="5"/>
        <v>9.1999999999999993</v>
      </c>
    </row>
    <row r="53" spans="1:30">
      <c r="A53" s="1">
        <v>8</v>
      </c>
      <c r="B53" s="4" t="s">
        <v>75</v>
      </c>
      <c r="C53" s="13">
        <v>2005</v>
      </c>
      <c r="D53" s="20" t="s">
        <v>10</v>
      </c>
      <c r="E53" s="101">
        <v>3</v>
      </c>
      <c r="F53" s="154">
        <v>2</v>
      </c>
      <c r="G53" s="166">
        <v>5</v>
      </c>
      <c r="H53" s="173">
        <v>7.3</v>
      </c>
      <c r="I53" s="174">
        <f t="shared" si="9"/>
        <v>7.3</v>
      </c>
      <c r="J53" s="149"/>
      <c r="K53" s="131">
        <v>7.3</v>
      </c>
      <c r="L53" s="131">
        <v>12.3</v>
      </c>
      <c r="M53" s="136"/>
      <c r="N53" s="264">
        <v>12.3</v>
      </c>
      <c r="Z53">
        <f t="shared" si="1"/>
        <v>2</v>
      </c>
      <c r="AA53" s="19">
        <f t="shared" si="2"/>
        <v>5</v>
      </c>
      <c r="AB53" s="19">
        <f t="shared" si="3"/>
        <v>7.3</v>
      </c>
      <c r="AC53" s="19">
        <f t="shared" si="4"/>
        <v>12.3</v>
      </c>
      <c r="AD53" s="19">
        <f t="shared" si="5"/>
        <v>12.3</v>
      </c>
    </row>
    <row r="54" spans="1:30">
      <c r="A54" s="1">
        <v>9</v>
      </c>
      <c r="B54" s="4" t="s">
        <v>23</v>
      </c>
      <c r="C54" s="13">
        <v>2004</v>
      </c>
      <c r="D54" s="20" t="s">
        <v>10</v>
      </c>
      <c r="E54" s="101">
        <v>4.5</v>
      </c>
      <c r="F54" s="154">
        <v>1.8</v>
      </c>
      <c r="G54" s="166">
        <v>6.3</v>
      </c>
      <c r="H54" s="173">
        <v>7.5</v>
      </c>
      <c r="I54" s="174">
        <f t="shared" si="9"/>
        <v>7.5</v>
      </c>
      <c r="J54" s="149"/>
      <c r="K54" s="131">
        <v>7.5</v>
      </c>
      <c r="L54" s="131">
        <v>13.8</v>
      </c>
      <c r="M54" s="136"/>
      <c r="N54" s="264">
        <v>13.8</v>
      </c>
      <c r="Z54">
        <f t="shared" si="1"/>
        <v>2</v>
      </c>
      <c r="AA54" s="19">
        <f t="shared" si="2"/>
        <v>6.3</v>
      </c>
      <c r="AB54" s="19">
        <f t="shared" si="3"/>
        <v>7.5</v>
      </c>
      <c r="AC54" s="19">
        <f t="shared" si="4"/>
        <v>13.8</v>
      </c>
      <c r="AD54" s="19">
        <f t="shared" si="5"/>
        <v>13.8</v>
      </c>
    </row>
    <row r="55" spans="1:30">
      <c r="A55" s="1">
        <v>10</v>
      </c>
      <c r="B55" s="4" t="s">
        <v>43</v>
      </c>
      <c r="C55" s="13">
        <v>2002</v>
      </c>
      <c r="D55" s="20" t="s">
        <v>10</v>
      </c>
      <c r="E55" s="101">
        <v>3.4</v>
      </c>
      <c r="F55" s="154">
        <v>0.6</v>
      </c>
      <c r="G55" s="166">
        <v>4</v>
      </c>
      <c r="H55" s="173">
        <v>7</v>
      </c>
      <c r="I55" s="174">
        <f t="shared" si="9"/>
        <v>7</v>
      </c>
      <c r="J55" s="149"/>
      <c r="K55" s="131">
        <v>7</v>
      </c>
      <c r="L55" s="131">
        <v>11</v>
      </c>
      <c r="M55" s="136"/>
      <c r="N55" s="264">
        <v>11</v>
      </c>
      <c r="Z55">
        <f t="shared" si="1"/>
        <v>2</v>
      </c>
      <c r="AA55" s="19">
        <f t="shared" si="2"/>
        <v>4</v>
      </c>
      <c r="AB55" s="19">
        <f t="shared" si="3"/>
        <v>7</v>
      </c>
      <c r="AC55" s="19">
        <f t="shared" si="4"/>
        <v>11</v>
      </c>
      <c r="AD55" s="19">
        <f t="shared" si="5"/>
        <v>11</v>
      </c>
    </row>
    <row r="56" spans="1:30">
      <c r="A56" s="1"/>
      <c r="B56" s="4"/>
      <c r="C56" s="13"/>
      <c r="D56" s="20"/>
      <c r="E56" s="101"/>
      <c r="F56" s="154"/>
      <c r="G56" s="166">
        <v>0</v>
      </c>
      <c r="H56" s="173"/>
      <c r="I56" s="174"/>
      <c r="J56" s="149"/>
      <c r="K56" s="131">
        <v>0</v>
      </c>
      <c r="L56" s="131">
        <v>0</v>
      </c>
      <c r="M56" s="136"/>
      <c r="N56" s="264">
        <v>0</v>
      </c>
      <c r="Z56">
        <f t="shared" si="1"/>
        <v>0</v>
      </c>
      <c r="AA56" s="19">
        <f t="shared" si="2"/>
        <v>0</v>
      </c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1:30">
      <c r="A57" s="1"/>
      <c r="B57" s="4"/>
      <c r="C57" s="13"/>
      <c r="D57" s="20"/>
      <c r="E57" s="101"/>
      <c r="F57" s="154"/>
      <c r="G57" s="166">
        <v>0</v>
      </c>
      <c r="H57" s="173"/>
      <c r="I57" s="174"/>
      <c r="J57" s="149"/>
      <c r="K57" s="131">
        <v>0</v>
      </c>
      <c r="L57" s="131">
        <v>0</v>
      </c>
      <c r="M57" s="136"/>
      <c r="N57" s="264">
        <v>0</v>
      </c>
      <c r="Z57">
        <f t="shared" si="1"/>
        <v>0</v>
      </c>
      <c r="AA57" s="19">
        <f t="shared" si="2"/>
        <v>0</v>
      </c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1:30" ht="24" thickBot="1">
      <c r="A58" s="198"/>
      <c r="B58" s="199"/>
      <c r="C58" s="200"/>
      <c r="D58" s="201"/>
      <c r="E58" s="157"/>
      <c r="F58" s="158"/>
      <c r="G58" s="202">
        <v>0</v>
      </c>
      <c r="H58" s="179"/>
      <c r="I58" s="180"/>
      <c r="J58" s="211"/>
      <c r="K58" s="212">
        <v>0</v>
      </c>
      <c r="L58" s="212">
        <v>0</v>
      </c>
      <c r="M58" s="213"/>
      <c r="N58" s="266">
        <v>0</v>
      </c>
      <c r="Z58">
        <f t="shared" si="1"/>
        <v>0</v>
      </c>
      <c r="AA58" s="19">
        <f t="shared" si="2"/>
        <v>0</v>
      </c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60" spans="1:30" ht="15">
      <c r="A60" s="270" t="s">
        <v>70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</row>
    <row r="61" spans="1:30" ht="15">
      <c r="A61" s="269" t="s">
        <v>73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</sheetData>
  <mergeCells count="4">
    <mergeCell ref="A60:O60"/>
    <mergeCell ref="A61:O61"/>
    <mergeCell ref="A2:N2"/>
    <mergeCell ref="A1:N1"/>
  </mergeCells>
  <conditionalFormatting sqref="Z4:AC58">
    <cfRule type="cellIs" dxfId="21" priority="29" operator="equal">
      <formula>0</formula>
    </cfRule>
  </conditionalFormatting>
  <conditionalFormatting sqref="AD3:AD58">
    <cfRule type="cellIs" dxfId="20" priority="28" operator="equal">
      <formula>0</formula>
    </cfRule>
  </conditionalFormatting>
  <conditionalFormatting sqref="G5:G14 K4:L25 G16:G25">
    <cfRule type="cellIs" dxfId="19" priority="6" operator="equal">
      <formula>0</formula>
    </cfRule>
  </conditionalFormatting>
  <conditionalFormatting sqref="G26:G58 K26:L58">
    <cfRule type="cellIs" dxfId="18" priority="5" operator="equal">
      <formula>0</formula>
    </cfRule>
  </conditionalFormatting>
  <conditionalFormatting sqref="N4:N58">
    <cfRule type="cellIs" dxfId="17" priority="4" operator="equal">
      <formula>0</formula>
    </cfRule>
  </conditionalFormatting>
  <conditionalFormatting sqref="G15">
    <cfRule type="cellIs" dxfId="16" priority="3" operator="equal">
      <formula>0</formula>
    </cfRule>
  </conditionalFormatting>
  <conditionalFormatting sqref="G4">
    <cfRule type="cellIs" dxfId="15" priority="2" operator="equal">
      <formula>0</formula>
    </cfRule>
  </conditionalFormatting>
  <conditionalFormatting sqref="N4:N58">
    <cfRule type="cellIs" dxfId="14" priority="1" operator="equal">
      <formula>0</formula>
    </cfRule>
  </conditionalFormatting>
  <pageMargins left="0.70866141732283472" right="0.11811023622047245" top="0.59055118110236227" bottom="0.59055118110236227" header="0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AP63"/>
  <sheetViews>
    <sheetView tabSelected="1" zoomScale="80" zoomScaleNormal="80" workbookViewId="0">
      <pane xSplit="17" ySplit="2" topLeftCell="Y3" activePane="bottomRight" state="frozen"/>
      <selection sqref="A1:N1"/>
      <selection pane="topRight" sqref="A1:N1"/>
      <selection pane="bottomLeft" sqref="A1:N1"/>
      <selection pane="bottomRight" activeCell="AA30" sqref="AA30"/>
    </sheetView>
  </sheetViews>
  <sheetFormatPr defaultRowHeight="24" customHeight="1"/>
  <cols>
    <col min="1" max="1" width="2" hidden="1" customWidth="1"/>
    <col min="2" max="2" width="25.42578125" hidden="1" customWidth="1"/>
    <col min="3" max="3" width="5" hidden="1" customWidth="1"/>
    <col min="4" max="4" width="8.28515625" hidden="1" customWidth="1"/>
    <col min="5" max="5" width="7.28515625" style="32" hidden="1" customWidth="1"/>
    <col min="6" max="6" width="7.42578125" style="32" hidden="1" customWidth="1"/>
    <col min="7" max="8" width="8" style="32" hidden="1" customWidth="1"/>
    <col min="9" max="12" width="6.7109375" style="32" hidden="1" customWidth="1"/>
    <col min="13" max="14" width="8" style="32" hidden="1" customWidth="1"/>
    <col min="15" max="15" width="9.140625" style="34" hidden="1" customWidth="1"/>
    <col min="16" max="16" width="8.85546875" style="33" hidden="1" customWidth="1"/>
    <col min="17" max="17" width="3.140625" hidden="1" customWidth="1"/>
    <col min="18" max="18" width="10.7109375" customWidth="1"/>
    <col min="19" max="19" width="7.5703125" customWidth="1"/>
    <col min="20" max="20" width="8.5703125" customWidth="1"/>
    <col min="21" max="21" width="7.85546875" customWidth="1"/>
    <col min="22" max="24" width="4.7109375" customWidth="1"/>
    <col min="25" max="25" width="2.85546875" customWidth="1"/>
    <col min="26" max="26" width="3.85546875" customWidth="1"/>
    <col min="27" max="27" width="30" customWidth="1"/>
    <col min="28" max="28" width="7.5703125" customWidth="1"/>
    <col min="29" max="29" width="8.7109375" style="9" customWidth="1"/>
    <col min="30" max="33" width="8.7109375" customWidth="1"/>
    <col min="34" max="37" width="2.7109375" hidden="1" customWidth="1"/>
    <col min="38" max="39" width="8.7109375" customWidth="1"/>
    <col min="40" max="40" width="9.85546875" customWidth="1"/>
    <col min="41" max="41" width="7.140625" customWidth="1"/>
    <col min="42" max="42" width="4.7109375" hidden="1" customWidth="1"/>
    <col min="43" max="53" width="4.7109375" customWidth="1"/>
  </cols>
  <sheetData>
    <row r="1" spans="1:42" ht="66" customHeight="1" thickBot="1">
      <c r="A1" s="278" t="s">
        <v>76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17"/>
      <c r="P1" s="217"/>
      <c r="Z1" s="278" t="s">
        <v>93</v>
      </c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</row>
    <row r="2" spans="1:42" ht="62.25" customHeight="1" thickBot="1">
      <c r="A2" s="281" t="s">
        <v>18</v>
      </c>
      <c r="B2" s="282"/>
      <c r="C2" s="10" t="s">
        <v>2</v>
      </c>
      <c r="D2" s="11" t="s">
        <v>3</v>
      </c>
      <c r="E2" s="28" t="s">
        <v>0</v>
      </c>
      <c r="F2" s="10" t="s">
        <v>65</v>
      </c>
      <c r="G2" s="10" t="s">
        <v>66</v>
      </c>
      <c r="H2" s="10" t="s">
        <v>67</v>
      </c>
      <c r="I2" s="23"/>
      <c r="J2" s="23"/>
      <c r="K2" s="23"/>
      <c r="L2" s="23"/>
      <c r="M2" s="10" t="s">
        <v>68</v>
      </c>
      <c r="N2" s="29" t="s">
        <v>69</v>
      </c>
      <c r="O2" s="70" t="s">
        <v>19</v>
      </c>
      <c r="P2" s="71" t="s">
        <v>20</v>
      </c>
      <c r="S2" s="3"/>
      <c r="Z2" s="279" t="s">
        <v>18</v>
      </c>
      <c r="AA2" s="280"/>
      <c r="AB2" s="36" t="s">
        <v>2</v>
      </c>
      <c r="AC2" s="243" t="s">
        <v>3</v>
      </c>
      <c r="AD2" s="55" t="s">
        <v>0</v>
      </c>
      <c r="AE2" s="49" t="s">
        <v>65</v>
      </c>
      <c r="AF2" s="49" t="s">
        <v>66</v>
      </c>
      <c r="AG2" s="49" t="s">
        <v>67</v>
      </c>
      <c r="AH2" s="56"/>
      <c r="AI2" s="56"/>
      <c r="AJ2" s="56"/>
      <c r="AK2" s="56"/>
      <c r="AL2" s="49" t="s">
        <v>68</v>
      </c>
      <c r="AM2" s="50" t="s">
        <v>69</v>
      </c>
      <c r="AN2" s="233" t="s">
        <v>19</v>
      </c>
      <c r="AO2" s="268" t="s">
        <v>20</v>
      </c>
    </row>
    <row r="3" spans="1:42" ht="23.1" customHeight="1" thickBot="1">
      <c r="A3" s="54"/>
      <c r="B3" s="54" t="str">
        <f>'БП '!B4</f>
        <v>2009-2010г.р.</v>
      </c>
      <c r="C3" s="54"/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59"/>
      <c r="P3" s="60"/>
      <c r="Z3" s="251"/>
      <c r="AA3" s="252" t="s">
        <v>86</v>
      </c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3"/>
      <c r="AP3" s="74"/>
    </row>
    <row r="4" spans="1:42" ht="23.1" customHeight="1">
      <c r="A4" s="54">
        <f>'БП '!A5</f>
        <v>1</v>
      </c>
      <c r="B4" s="54" t="str">
        <f>'БП '!B5</f>
        <v>СЕМЕНЧУК МАРИЯ</v>
      </c>
      <c r="C4" s="54">
        <f>'БП '!C5</f>
        <v>2010</v>
      </c>
      <c r="D4" s="54" t="str">
        <f>'БП '!D5</f>
        <v>ГРОДНО</v>
      </c>
      <c r="E4" s="30">
        <f>'БП '!N5</f>
        <v>9.75</v>
      </c>
      <c r="F4" s="30">
        <f>Скакалка!N5</f>
        <v>0</v>
      </c>
      <c r="G4" s="30">
        <f>Обруч!N5</f>
        <v>0</v>
      </c>
      <c r="H4" s="30">
        <f>Мяч!N5</f>
        <v>0</v>
      </c>
      <c r="I4" s="30">
        <f>Обруч!P5</f>
        <v>0</v>
      </c>
      <c r="J4" s="30">
        <f>Обруч!Q5</f>
        <v>0</v>
      </c>
      <c r="K4" s="30">
        <f>Обруч!R5</f>
        <v>0</v>
      </c>
      <c r="L4" s="30">
        <f>Обруч!S5</f>
        <v>0</v>
      </c>
      <c r="M4" s="30">
        <f>Булавы!N5</f>
        <v>0</v>
      </c>
      <c r="N4" s="30">
        <f>Лента!N5</f>
        <v>0</v>
      </c>
      <c r="O4" s="59">
        <f t="shared" ref="O4:O59" si="0">SUM(E4:N4)</f>
        <v>9.75</v>
      </c>
      <c r="P4" s="60"/>
      <c r="Z4" s="39">
        <v>1</v>
      </c>
      <c r="AA4" s="214" t="s">
        <v>47</v>
      </c>
      <c r="AB4" s="215">
        <v>2009</v>
      </c>
      <c r="AC4" s="250" t="s">
        <v>10</v>
      </c>
      <c r="AD4" s="238">
        <v>12.8</v>
      </c>
      <c r="AE4" s="30">
        <v>12</v>
      </c>
      <c r="AF4" s="30">
        <v>11.5</v>
      </c>
      <c r="AG4" s="30">
        <v>0</v>
      </c>
      <c r="AH4" s="30">
        <v>0</v>
      </c>
      <c r="AI4" s="30">
        <v>0</v>
      </c>
      <c r="AJ4" s="30">
        <v>0</v>
      </c>
      <c r="AK4" s="30">
        <v>0</v>
      </c>
      <c r="AL4" s="30">
        <v>0</v>
      </c>
      <c r="AM4" s="228">
        <v>0</v>
      </c>
      <c r="AN4" s="235">
        <v>36.299999999999997</v>
      </c>
      <c r="AO4" s="223">
        <v>1</v>
      </c>
      <c r="AP4" s="75"/>
    </row>
    <row r="5" spans="1:42" ht="23.1" customHeight="1">
      <c r="A5" s="54">
        <f>'БП '!A6</f>
        <v>2</v>
      </c>
      <c r="B5" s="54" t="str">
        <f>'БП '!B6</f>
        <v>НОВИЦКАЯ ЕКАТЕРИНА</v>
      </c>
      <c r="C5" s="54">
        <f>'БП '!C6</f>
        <v>2010</v>
      </c>
      <c r="D5" s="54" t="str">
        <f>'БП '!D6</f>
        <v>ГРОДНО</v>
      </c>
      <c r="E5" s="30">
        <f>'БП '!N6</f>
        <v>9.6</v>
      </c>
      <c r="F5" s="30">
        <f>Скакалка!N6</f>
        <v>0</v>
      </c>
      <c r="G5" s="30">
        <f>Обруч!N6</f>
        <v>0</v>
      </c>
      <c r="H5" s="30">
        <f>Мяч!N6</f>
        <v>0</v>
      </c>
      <c r="I5" s="30">
        <f>Обруч!P6</f>
        <v>0</v>
      </c>
      <c r="J5" s="30">
        <f>Обруч!Q6</f>
        <v>0</v>
      </c>
      <c r="K5" s="30">
        <f>Обруч!R6</f>
        <v>0</v>
      </c>
      <c r="L5" s="30">
        <f>Обруч!S6</f>
        <v>0</v>
      </c>
      <c r="M5" s="30">
        <f>Булавы!N6</f>
        <v>0</v>
      </c>
      <c r="N5" s="30">
        <f>Лента!N6</f>
        <v>0</v>
      </c>
      <c r="O5" s="59">
        <f t="shared" ref="O5:O17" si="1">SUM(E5:N5)</f>
        <v>9.6</v>
      </c>
      <c r="P5" s="60"/>
      <c r="Z5" s="40">
        <v>2</v>
      </c>
      <c r="AA5" s="67" t="s">
        <v>40</v>
      </c>
      <c r="AB5" s="64">
        <v>2009</v>
      </c>
      <c r="AC5" s="245" t="s">
        <v>10</v>
      </c>
      <c r="AD5" s="238">
        <v>12.3</v>
      </c>
      <c r="AE5" s="30">
        <v>10.9</v>
      </c>
      <c r="AF5" s="30">
        <v>8.7000000000000011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228">
        <v>0</v>
      </c>
      <c r="AN5" s="235">
        <v>31.900000000000006</v>
      </c>
      <c r="AO5" s="223">
        <v>2</v>
      </c>
      <c r="AP5" s="75"/>
    </row>
    <row r="6" spans="1:42" ht="23.1" customHeight="1">
      <c r="A6" s="54">
        <f>'БП '!A7</f>
        <v>3</v>
      </c>
      <c r="B6" s="54" t="str">
        <f>'БП '!B7</f>
        <v>ЯЗНЕВИЧ ВЕРА</v>
      </c>
      <c r="C6" s="54">
        <f>'БП '!C7</f>
        <v>2009</v>
      </c>
      <c r="D6" s="54" t="str">
        <f>'БП '!D7</f>
        <v>СЛОНИМ</v>
      </c>
      <c r="E6" s="30">
        <f>'БП '!N7</f>
        <v>9</v>
      </c>
      <c r="F6" s="30">
        <f>Скакалка!N7</f>
        <v>7.4</v>
      </c>
      <c r="G6" s="30">
        <f>Обруч!N7</f>
        <v>6.7</v>
      </c>
      <c r="H6" s="30">
        <f>Мяч!N7</f>
        <v>0</v>
      </c>
      <c r="I6" s="30">
        <f>Обруч!P7</f>
        <v>0</v>
      </c>
      <c r="J6" s="30">
        <f>Обруч!Q7</f>
        <v>0</v>
      </c>
      <c r="K6" s="30">
        <f>Обруч!R7</f>
        <v>0</v>
      </c>
      <c r="L6" s="30">
        <f>Обруч!S7</f>
        <v>0</v>
      </c>
      <c r="M6" s="30">
        <f>Булавы!N7</f>
        <v>0</v>
      </c>
      <c r="N6" s="30">
        <f>Лента!N7</f>
        <v>0</v>
      </c>
      <c r="O6" s="59">
        <f t="shared" si="1"/>
        <v>23.099999999999998</v>
      </c>
      <c r="P6" s="60"/>
      <c r="Z6" s="40">
        <v>3</v>
      </c>
      <c r="AA6" s="54" t="s">
        <v>39</v>
      </c>
      <c r="AB6" s="64">
        <v>2009</v>
      </c>
      <c r="AC6" s="245" t="s">
        <v>10</v>
      </c>
      <c r="AD6" s="238">
        <v>11.2</v>
      </c>
      <c r="AE6" s="30">
        <v>10.3</v>
      </c>
      <c r="AF6" s="30">
        <v>8.6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228">
        <v>0</v>
      </c>
      <c r="AN6" s="235">
        <v>30.1</v>
      </c>
      <c r="AO6" s="223">
        <v>3</v>
      </c>
      <c r="AP6" s="75"/>
    </row>
    <row r="7" spans="1:42" ht="23.1" customHeight="1">
      <c r="A7" s="54">
        <f>'БП '!A8</f>
        <v>4</v>
      </c>
      <c r="B7" s="54" t="str">
        <f>'БП '!B8</f>
        <v>ШКИРУТЬ СОФИЯ</v>
      </c>
      <c r="C7" s="54">
        <f>'БП '!C8</f>
        <v>2010</v>
      </c>
      <c r="D7" s="54" t="str">
        <f>'БП '!D8</f>
        <v>ГРОДНО</v>
      </c>
      <c r="E7" s="30">
        <f>'БП '!N8</f>
        <v>10.55</v>
      </c>
      <c r="F7" s="30">
        <f>Скакалка!N8</f>
        <v>8.8000000000000007</v>
      </c>
      <c r="G7" s="30">
        <f>Обруч!N8</f>
        <v>0</v>
      </c>
      <c r="H7" s="30">
        <f>Мяч!N8</f>
        <v>0</v>
      </c>
      <c r="I7" s="30">
        <f>Обруч!P8</f>
        <v>0</v>
      </c>
      <c r="J7" s="30">
        <f>Обруч!Q8</f>
        <v>0</v>
      </c>
      <c r="K7" s="30">
        <f>Обруч!R8</f>
        <v>0</v>
      </c>
      <c r="L7" s="30">
        <f>Обруч!S8</f>
        <v>0</v>
      </c>
      <c r="M7" s="30">
        <f>Булавы!N8</f>
        <v>0</v>
      </c>
      <c r="N7" s="30">
        <f>Лента!N8</f>
        <v>0</v>
      </c>
      <c r="O7" s="59">
        <f t="shared" si="1"/>
        <v>19.350000000000001</v>
      </c>
      <c r="P7" s="60"/>
      <c r="Z7" s="40">
        <v>4</v>
      </c>
      <c r="AA7" s="27" t="s">
        <v>54</v>
      </c>
      <c r="AB7" s="58">
        <v>2010</v>
      </c>
      <c r="AC7" s="246" t="s">
        <v>10</v>
      </c>
      <c r="AD7" s="238">
        <v>11.649999999999999</v>
      </c>
      <c r="AE7" s="30">
        <v>7.6</v>
      </c>
      <c r="AF7" s="30">
        <v>9.6000000000000014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228">
        <v>0</v>
      </c>
      <c r="AN7" s="235">
        <v>28.85</v>
      </c>
      <c r="AO7" s="223">
        <v>4</v>
      </c>
      <c r="AP7" s="75"/>
    </row>
    <row r="8" spans="1:42" ht="23.1" customHeight="1">
      <c r="A8" s="54">
        <f>'БП '!A9</f>
        <v>5</v>
      </c>
      <c r="B8" s="54" t="str">
        <f>'БП '!B9</f>
        <v>ХАЙРУЛИНА АЛЬБИНА</v>
      </c>
      <c r="C8" s="54">
        <f>'БП '!C9</f>
        <v>2009</v>
      </c>
      <c r="D8" s="54" t="str">
        <f>'БП '!D9</f>
        <v>СЛОНИМ</v>
      </c>
      <c r="E8" s="30">
        <f>'БП '!N9</f>
        <v>8.7000000000000011</v>
      </c>
      <c r="F8" s="30">
        <f>Скакалка!N9</f>
        <v>6.9</v>
      </c>
      <c r="G8" s="30">
        <f>Обруч!N9</f>
        <v>8</v>
      </c>
      <c r="H8" s="30">
        <f>Мяч!N9</f>
        <v>0</v>
      </c>
      <c r="I8" s="30">
        <f>Обруч!P9</f>
        <v>0</v>
      </c>
      <c r="J8" s="30">
        <f>Обруч!Q9</f>
        <v>0</v>
      </c>
      <c r="K8" s="30">
        <f>Обруч!R9</f>
        <v>0</v>
      </c>
      <c r="L8" s="30">
        <f>Обруч!S9</f>
        <v>0</v>
      </c>
      <c r="M8" s="30">
        <f>Булавы!N9</f>
        <v>0</v>
      </c>
      <c r="N8" s="30">
        <f>Лента!N9</f>
        <v>0</v>
      </c>
      <c r="O8" s="59">
        <f t="shared" si="1"/>
        <v>23.6</v>
      </c>
      <c r="P8" s="60"/>
      <c r="Z8" s="40">
        <v>5</v>
      </c>
      <c r="AA8" s="54" t="s">
        <v>80</v>
      </c>
      <c r="AB8" s="64">
        <v>2009</v>
      </c>
      <c r="AC8" s="245" t="s">
        <v>10</v>
      </c>
      <c r="AD8" s="238">
        <v>10.950000000000001</v>
      </c>
      <c r="AE8" s="30">
        <v>8.9</v>
      </c>
      <c r="AF8" s="30">
        <v>7.1000000000000005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228">
        <v>0</v>
      </c>
      <c r="AN8" s="235">
        <v>26.950000000000003</v>
      </c>
      <c r="AO8" s="223">
        <v>5</v>
      </c>
      <c r="AP8" s="75"/>
    </row>
    <row r="9" spans="1:42" ht="23.1" customHeight="1">
      <c r="A9" s="54">
        <f>'БП '!A10</f>
        <v>6</v>
      </c>
      <c r="B9" s="54" t="str">
        <f>'БП '!B10</f>
        <v>АМЕЛЬКОВИЧ АНАСТАСИЯ</v>
      </c>
      <c r="C9" s="54">
        <f>'БП '!C10</f>
        <v>2009</v>
      </c>
      <c r="D9" s="54" t="str">
        <f>'БП '!D10</f>
        <v>ГРОДНО</v>
      </c>
      <c r="E9" s="30">
        <f>'БП '!N10</f>
        <v>10.950000000000001</v>
      </c>
      <c r="F9" s="30">
        <f>Скакалка!N10</f>
        <v>8.9</v>
      </c>
      <c r="G9" s="30">
        <f>Обруч!N10</f>
        <v>7.1000000000000005</v>
      </c>
      <c r="H9" s="30">
        <f>Мяч!N10</f>
        <v>0</v>
      </c>
      <c r="I9" s="30">
        <f>Обруч!P10</f>
        <v>0</v>
      </c>
      <c r="J9" s="30">
        <f>Обруч!Q10</f>
        <v>0</v>
      </c>
      <c r="K9" s="30">
        <f>Обруч!R10</f>
        <v>0</v>
      </c>
      <c r="L9" s="30">
        <f>Обруч!S10</f>
        <v>0</v>
      </c>
      <c r="M9" s="30">
        <f>Булавы!N10</f>
        <v>0</v>
      </c>
      <c r="N9" s="30">
        <f>Лента!N10</f>
        <v>0</v>
      </c>
      <c r="O9" s="59">
        <f t="shared" si="1"/>
        <v>26.950000000000003</v>
      </c>
      <c r="P9" s="60"/>
      <c r="Z9" s="40">
        <v>6</v>
      </c>
      <c r="AA9" s="54" t="s">
        <v>52</v>
      </c>
      <c r="AB9" s="64">
        <v>2010</v>
      </c>
      <c r="AC9" s="245" t="s">
        <v>10</v>
      </c>
      <c r="AD9" s="238">
        <v>10.95</v>
      </c>
      <c r="AE9" s="30">
        <v>7.6999999999999993</v>
      </c>
      <c r="AF9" s="30">
        <v>7.4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228">
        <v>0</v>
      </c>
      <c r="AN9" s="235">
        <v>26.049999999999997</v>
      </c>
      <c r="AO9" s="223">
        <v>6</v>
      </c>
      <c r="AP9" s="75"/>
    </row>
    <row r="10" spans="1:42" ht="23.1" customHeight="1">
      <c r="A10" s="54">
        <f>'БП '!A11</f>
        <v>7</v>
      </c>
      <c r="B10" s="54" t="str">
        <f>'БП '!B11</f>
        <v>ШМАТ ЮЛИЯ</v>
      </c>
      <c r="C10" s="54">
        <f>'БП '!C11</f>
        <v>2010</v>
      </c>
      <c r="D10" s="54" t="str">
        <f>'БП '!D11</f>
        <v>СЛОНИМ</v>
      </c>
      <c r="E10" s="30">
        <f>'БП '!N11</f>
        <v>8.75</v>
      </c>
      <c r="F10" s="30">
        <f>Скакалка!N11</f>
        <v>6.6</v>
      </c>
      <c r="G10" s="30">
        <f>Обруч!N11</f>
        <v>7.3</v>
      </c>
      <c r="H10" s="30">
        <f>Мяч!N11</f>
        <v>0</v>
      </c>
      <c r="I10" s="30">
        <f>Обруч!P11</f>
        <v>0</v>
      </c>
      <c r="J10" s="30">
        <f>Обруч!Q11</f>
        <v>0</v>
      </c>
      <c r="K10" s="30">
        <f>Обруч!R11</f>
        <v>0</v>
      </c>
      <c r="L10" s="30">
        <f>Обруч!S11</f>
        <v>0</v>
      </c>
      <c r="M10" s="30">
        <f>Булавы!N11</f>
        <v>0</v>
      </c>
      <c r="N10" s="30">
        <f>Лента!N11</f>
        <v>0</v>
      </c>
      <c r="O10" s="59">
        <f t="shared" si="1"/>
        <v>22.65</v>
      </c>
      <c r="P10" s="60"/>
      <c r="Z10" s="40">
        <v>7</v>
      </c>
      <c r="AA10" s="54" t="s">
        <v>81</v>
      </c>
      <c r="AB10" s="64">
        <v>2010</v>
      </c>
      <c r="AC10" s="245" t="s">
        <v>10</v>
      </c>
      <c r="AD10" s="238">
        <v>9.8999999999999986</v>
      </c>
      <c r="AE10" s="30">
        <v>7</v>
      </c>
      <c r="AF10" s="30">
        <v>9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228">
        <v>0</v>
      </c>
      <c r="AN10" s="235">
        <v>25.9</v>
      </c>
      <c r="AO10" s="223">
        <v>7</v>
      </c>
      <c r="AP10" s="75"/>
    </row>
    <row r="11" spans="1:42" ht="23.1" customHeight="1">
      <c r="A11" s="54">
        <f>'БП '!A12</f>
        <v>8</v>
      </c>
      <c r="B11" s="54" t="str">
        <f>'БП '!B12</f>
        <v>КОВАЛЬЧУК АЛЕСЯ</v>
      </c>
      <c r="C11" s="54">
        <f>'БП '!C12</f>
        <v>2010</v>
      </c>
      <c r="D11" s="54" t="str">
        <f>'БП '!D12</f>
        <v>ГРОДНО</v>
      </c>
      <c r="E11" s="30">
        <f>'БП '!N12</f>
        <v>9.8999999999999986</v>
      </c>
      <c r="F11" s="30">
        <f>Скакалка!N12</f>
        <v>7</v>
      </c>
      <c r="G11" s="30">
        <f>Обруч!N12</f>
        <v>9</v>
      </c>
      <c r="H11" s="30">
        <f>Мяч!N12</f>
        <v>0</v>
      </c>
      <c r="I11" s="30">
        <f>Обруч!P12</f>
        <v>0</v>
      </c>
      <c r="J11" s="30">
        <f>Обруч!Q12</f>
        <v>0</v>
      </c>
      <c r="K11" s="30">
        <f>Обруч!R12</f>
        <v>0</v>
      </c>
      <c r="L11" s="30">
        <f>Обруч!S12</f>
        <v>0</v>
      </c>
      <c r="M11" s="30">
        <f>Булавы!N12</f>
        <v>0</v>
      </c>
      <c r="N11" s="30">
        <f>Лента!N12</f>
        <v>0</v>
      </c>
      <c r="O11" s="59">
        <f t="shared" si="1"/>
        <v>25.9</v>
      </c>
      <c r="P11" s="60"/>
      <c r="Z11" s="40">
        <v>8</v>
      </c>
      <c r="AA11" s="54" t="s">
        <v>56</v>
      </c>
      <c r="AB11" s="64">
        <v>2009</v>
      </c>
      <c r="AC11" s="245" t="s">
        <v>11</v>
      </c>
      <c r="AD11" s="238">
        <v>8.7000000000000011</v>
      </c>
      <c r="AE11" s="30">
        <v>6.9</v>
      </c>
      <c r="AF11" s="30">
        <v>8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228">
        <v>0</v>
      </c>
      <c r="AN11" s="235">
        <v>23.6</v>
      </c>
      <c r="AO11" s="223">
        <v>8</v>
      </c>
      <c r="AP11" s="75"/>
    </row>
    <row r="12" spans="1:42" ht="23.1" customHeight="1">
      <c r="A12" s="54">
        <f>'БП '!A13</f>
        <v>9</v>
      </c>
      <c r="B12" s="54" t="str">
        <f>'БП '!B13</f>
        <v>МИХАЙЛОВА УЛЬЯНА</v>
      </c>
      <c r="C12" s="54">
        <f>'БП '!C13</f>
        <v>2009</v>
      </c>
      <c r="D12" s="54" t="str">
        <f>'БП '!D13</f>
        <v>СЛОНИМ</v>
      </c>
      <c r="E12" s="30">
        <f>'БП '!N13</f>
        <v>7.85</v>
      </c>
      <c r="F12" s="30">
        <f>Скакалка!N13</f>
        <v>5.8</v>
      </c>
      <c r="G12" s="30">
        <f>Обруч!N13</f>
        <v>6.5</v>
      </c>
      <c r="H12" s="30">
        <f>Мяч!N13</f>
        <v>0</v>
      </c>
      <c r="I12" s="30">
        <f>Обруч!P13</f>
        <v>0</v>
      </c>
      <c r="J12" s="30">
        <f>Обруч!Q13</f>
        <v>0</v>
      </c>
      <c r="K12" s="30">
        <f>Обруч!R13</f>
        <v>0</v>
      </c>
      <c r="L12" s="30">
        <f>Обруч!S13</f>
        <v>0</v>
      </c>
      <c r="M12" s="30">
        <f>Булавы!N13</f>
        <v>0</v>
      </c>
      <c r="N12" s="30">
        <f>Лента!N13</f>
        <v>0</v>
      </c>
      <c r="O12" s="59">
        <f t="shared" si="1"/>
        <v>20.149999999999999</v>
      </c>
      <c r="P12" s="60"/>
      <c r="Z12" s="40">
        <v>9</v>
      </c>
      <c r="AA12" s="54" t="s">
        <v>55</v>
      </c>
      <c r="AB12" s="64">
        <v>2009</v>
      </c>
      <c r="AC12" s="245" t="s">
        <v>11</v>
      </c>
      <c r="AD12" s="238">
        <v>9</v>
      </c>
      <c r="AE12" s="30">
        <v>7.4</v>
      </c>
      <c r="AF12" s="30">
        <v>6.7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228">
        <v>0</v>
      </c>
      <c r="AN12" s="235">
        <v>23.099999999999998</v>
      </c>
      <c r="AO12" s="223">
        <v>9</v>
      </c>
      <c r="AP12" s="75"/>
    </row>
    <row r="13" spans="1:42" ht="23.1" customHeight="1">
      <c r="A13" s="54">
        <f>'БП '!A14</f>
        <v>10</v>
      </c>
      <c r="B13" s="54" t="str">
        <f>'БП '!B14</f>
        <v>СТЕФАНОВИЧ КАМИЛЛА</v>
      </c>
      <c r="C13" s="54">
        <f>'БП '!C14</f>
        <v>2010</v>
      </c>
      <c r="D13" s="54" t="str">
        <f>'БП '!D14</f>
        <v>ГРОДНО</v>
      </c>
      <c r="E13" s="30">
        <f>'БП '!N14</f>
        <v>11.649999999999999</v>
      </c>
      <c r="F13" s="30">
        <f>Скакалка!N14</f>
        <v>7.6</v>
      </c>
      <c r="G13" s="30">
        <f>Обруч!N14</f>
        <v>9.6000000000000014</v>
      </c>
      <c r="H13" s="30">
        <f>Мяч!N14</f>
        <v>0</v>
      </c>
      <c r="I13" s="30">
        <f>Обруч!P14</f>
        <v>0</v>
      </c>
      <c r="J13" s="30">
        <f>Обруч!Q14</f>
        <v>0</v>
      </c>
      <c r="K13" s="30">
        <f>Обруч!R14</f>
        <v>0</v>
      </c>
      <c r="L13" s="30">
        <f>Обруч!S14</f>
        <v>0</v>
      </c>
      <c r="M13" s="30">
        <f>Булавы!N14</f>
        <v>0</v>
      </c>
      <c r="N13" s="30">
        <f>Лента!N14</f>
        <v>0</v>
      </c>
      <c r="O13" s="59">
        <f t="shared" si="1"/>
        <v>28.85</v>
      </c>
      <c r="P13" s="60"/>
      <c r="Z13" s="40">
        <v>10</v>
      </c>
      <c r="AA13" s="54" t="s">
        <v>51</v>
      </c>
      <c r="AB13" s="64">
        <v>2010</v>
      </c>
      <c r="AC13" s="245" t="s">
        <v>11</v>
      </c>
      <c r="AD13" s="238">
        <v>8.75</v>
      </c>
      <c r="AE13" s="30">
        <v>6.6</v>
      </c>
      <c r="AF13" s="30">
        <v>7.3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228">
        <v>0</v>
      </c>
      <c r="AN13" s="235">
        <v>22.65</v>
      </c>
      <c r="AO13" s="223">
        <v>10</v>
      </c>
      <c r="AP13" s="75"/>
    </row>
    <row r="14" spans="1:42" ht="23.1" customHeight="1">
      <c r="A14" s="54">
        <f>'БП '!A15</f>
        <v>11</v>
      </c>
      <c r="B14" s="54" t="str">
        <f>'БП '!B15</f>
        <v>ВАЛЬКО АЛЕКСАНДРА</v>
      </c>
      <c r="C14" s="54">
        <f>'БП '!C15</f>
        <v>2010</v>
      </c>
      <c r="D14" s="54" t="str">
        <f>'БП '!D15</f>
        <v>ГРОДНО</v>
      </c>
      <c r="E14" s="30">
        <f>'БП '!N15</f>
        <v>10.95</v>
      </c>
      <c r="F14" s="30">
        <f>Скакалка!N15</f>
        <v>7.6999999999999993</v>
      </c>
      <c r="G14" s="30">
        <f>Обруч!N15</f>
        <v>7.4</v>
      </c>
      <c r="H14" s="30">
        <f>Мяч!N15</f>
        <v>0</v>
      </c>
      <c r="I14" s="30">
        <f>Обруч!P15</f>
        <v>0</v>
      </c>
      <c r="J14" s="30">
        <f>Обруч!Q15</f>
        <v>0</v>
      </c>
      <c r="K14" s="30">
        <f>Обруч!R15</f>
        <v>0</v>
      </c>
      <c r="L14" s="30">
        <f>Обруч!S15</f>
        <v>0</v>
      </c>
      <c r="M14" s="30">
        <f>Булавы!N15</f>
        <v>0</v>
      </c>
      <c r="N14" s="30">
        <f>Лента!N15</f>
        <v>0</v>
      </c>
      <c r="O14" s="59">
        <f t="shared" si="1"/>
        <v>26.049999999999997</v>
      </c>
      <c r="P14" s="60"/>
      <c r="Z14" s="40">
        <v>11</v>
      </c>
      <c r="AA14" s="54" t="s">
        <v>53</v>
      </c>
      <c r="AB14" s="64">
        <v>2009</v>
      </c>
      <c r="AC14" s="245" t="s">
        <v>11</v>
      </c>
      <c r="AD14" s="238">
        <v>7.85</v>
      </c>
      <c r="AE14" s="30">
        <v>5.8</v>
      </c>
      <c r="AF14" s="30">
        <v>6.5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228">
        <v>0</v>
      </c>
      <c r="AN14" s="235">
        <v>20.149999999999999</v>
      </c>
      <c r="AO14" s="223">
        <v>11</v>
      </c>
      <c r="AP14" s="75"/>
    </row>
    <row r="15" spans="1:42" ht="23.1" customHeight="1">
      <c r="A15" s="54">
        <f>'БП '!A16</f>
        <v>12</v>
      </c>
      <c r="B15" s="54" t="str">
        <f>'БП '!B16</f>
        <v>КУРАК АЛЕКСАНДРА</v>
      </c>
      <c r="C15" s="54">
        <f>'БП '!C16</f>
        <v>2009</v>
      </c>
      <c r="D15" s="54" t="str">
        <f>'БП '!D16</f>
        <v>ГРОДНО</v>
      </c>
      <c r="E15" s="30">
        <f>'БП '!N16</f>
        <v>11.2</v>
      </c>
      <c r="F15" s="30">
        <f>Скакалка!N16</f>
        <v>10.3</v>
      </c>
      <c r="G15" s="30">
        <f>Обруч!N16</f>
        <v>8.6</v>
      </c>
      <c r="H15" s="30">
        <f>Мяч!N16</f>
        <v>0</v>
      </c>
      <c r="I15" s="30">
        <f>Обруч!P16</f>
        <v>0</v>
      </c>
      <c r="J15" s="30">
        <f>Обруч!Q16</f>
        <v>0</v>
      </c>
      <c r="K15" s="30">
        <f>Обруч!R16</f>
        <v>0</v>
      </c>
      <c r="L15" s="30">
        <f>Обруч!S16</f>
        <v>0</v>
      </c>
      <c r="M15" s="30">
        <f>Булавы!N16</f>
        <v>0</v>
      </c>
      <c r="N15" s="30">
        <f>Лента!N16</f>
        <v>0</v>
      </c>
      <c r="O15" s="59">
        <f t="shared" si="1"/>
        <v>30.1</v>
      </c>
      <c r="P15" s="60"/>
      <c r="Z15" s="40">
        <v>12</v>
      </c>
      <c r="AA15" s="54" t="s">
        <v>79</v>
      </c>
      <c r="AB15" s="64">
        <v>2010</v>
      </c>
      <c r="AC15" s="245" t="s">
        <v>10</v>
      </c>
      <c r="AD15" s="238">
        <v>10.55</v>
      </c>
      <c r="AE15" s="30">
        <v>8.8000000000000007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228">
        <v>0</v>
      </c>
      <c r="AN15" s="235">
        <v>19.350000000000001</v>
      </c>
      <c r="AO15" s="223">
        <v>12</v>
      </c>
      <c r="AP15" s="75"/>
    </row>
    <row r="16" spans="1:42" ht="23.1" customHeight="1">
      <c r="A16" s="54">
        <f>'БП '!A17</f>
        <v>13</v>
      </c>
      <c r="B16" s="54" t="str">
        <f>'БП '!B17</f>
        <v>ДОБКО ЮЛИЯ</v>
      </c>
      <c r="C16" s="54">
        <f>'БП '!C17</f>
        <v>2009</v>
      </c>
      <c r="D16" s="54" t="str">
        <f>'БП '!D17</f>
        <v>ГРОДНО</v>
      </c>
      <c r="E16" s="30">
        <f>'БП '!N17</f>
        <v>12.3</v>
      </c>
      <c r="F16" s="30">
        <f>Скакалка!N17</f>
        <v>10.9</v>
      </c>
      <c r="G16" s="30">
        <f>Обруч!N17</f>
        <v>8.7000000000000011</v>
      </c>
      <c r="H16" s="30">
        <f>Мяч!N17</f>
        <v>0</v>
      </c>
      <c r="I16" s="30">
        <f>Обруч!P17</f>
        <v>0</v>
      </c>
      <c r="J16" s="30">
        <f>Обруч!Q17</f>
        <v>0</v>
      </c>
      <c r="K16" s="30">
        <f>Обруч!R17</f>
        <v>0</v>
      </c>
      <c r="L16" s="30">
        <f>Обруч!S17</f>
        <v>0</v>
      </c>
      <c r="M16" s="30">
        <f>Булавы!N17</f>
        <v>0</v>
      </c>
      <c r="N16" s="30">
        <f>Лента!N17</f>
        <v>0</v>
      </c>
      <c r="O16" s="59">
        <f t="shared" si="1"/>
        <v>31.900000000000006</v>
      </c>
      <c r="P16" s="60"/>
      <c r="Z16" s="40">
        <v>13</v>
      </c>
      <c r="AA16" s="54" t="s">
        <v>77</v>
      </c>
      <c r="AB16" s="64">
        <v>2010</v>
      </c>
      <c r="AC16" s="245" t="s">
        <v>10</v>
      </c>
      <c r="AD16" s="238">
        <v>9.75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228">
        <v>0</v>
      </c>
      <c r="AN16" s="235">
        <v>9.75</v>
      </c>
      <c r="AO16" s="223">
        <v>13</v>
      </c>
      <c r="AP16" s="75"/>
    </row>
    <row r="17" spans="1:42" ht="20.100000000000001" customHeight="1" thickBot="1">
      <c r="A17" s="54">
        <f>'БП '!A18</f>
        <v>14</v>
      </c>
      <c r="B17" s="54" t="str">
        <f>'БП '!B18</f>
        <v>КЕВЛЯК НИКОЛЬ</v>
      </c>
      <c r="C17" s="54">
        <f>'БП '!C18</f>
        <v>2009</v>
      </c>
      <c r="D17" s="54" t="str">
        <f>'БП '!D18</f>
        <v>ГРОДНО</v>
      </c>
      <c r="E17" s="30">
        <f>'БП '!N18</f>
        <v>12.8</v>
      </c>
      <c r="F17" s="30">
        <f>Скакалка!N18</f>
        <v>12</v>
      </c>
      <c r="G17" s="30">
        <f>Обруч!N18</f>
        <v>11.5</v>
      </c>
      <c r="H17" s="30">
        <f>Мяч!N18</f>
        <v>0</v>
      </c>
      <c r="I17" s="30">
        <f>Обруч!P18</f>
        <v>0</v>
      </c>
      <c r="J17" s="30">
        <f>Обруч!Q18</f>
        <v>0</v>
      </c>
      <c r="K17" s="30">
        <f>Обруч!R18</f>
        <v>0</v>
      </c>
      <c r="L17" s="30">
        <f>Обруч!S18</f>
        <v>0</v>
      </c>
      <c r="M17" s="30">
        <f>Булавы!N18</f>
        <v>0</v>
      </c>
      <c r="N17" s="30">
        <f>Лента!N18</f>
        <v>0</v>
      </c>
      <c r="O17" s="59">
        <f t="shared" si="1"/>
        <v>36.299999999999997</v>
      </c>
      <c r="P17" s="61"/>
      <c r="Z17" s="218">
        <v>14</v>
      </c>
      <c r="AA17" s="259" t="s">
        <v>78</v>
      </c>
      <c r="AB17" s="260">
        <v>2010</v>
      </c>
      <c r="AC17" s="261" t="s">
        <v>10</v>
      </c>
      <c r="AD17" s="239">
        <v>9.6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229">
        <v>0</v>
      </c>
      <c r="AN17" s="236">
        <v>9.6</v>
      </c>
      <c r="AO17" s="224">
        <v>14</v>
      </c>
      <c r="AP17" s="75"/>
    </row>
    <row r="18" spans="1:42" ht="23.1" customHeight="1" thickBot="1">
      <c r="A18" s="54"/>
      <c r="B18" s="54" t="str">
        <f>'БП '!B19</f>
        <v>2007-2008г.р.</v>
      </c>
      <c r="C18" s="54"/>
      <c r="D18" s="54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9"/>
      <c r="P18" s="60"/>
      <c r="Z18" s="254"/>
      <c r="AA18" s="255" t="s">
        <v>87</v>
      </c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6"/>
      <c r="AP18" s="74"/>
    </row>
    <row r="19" spans="1:42" ht="23.1" customHeight="1">
      <c r="A19" s="54">
        <f>'БП '!A20</f>
        <v>1</v>
      </c>
      <c r="B19" s="54" t="str">
        <f>'БП '!B20</f>
        <v>СЕРГЕЙЧИК АНГЕЛИНА</v>
      </c>
      <c r="C19" s="54">
        <f>'БП '!C20</f>
        <v>2007</v>
      </c>
      <c r="D19" s="54" t="str">
        <f>'БП '!D20</f>
        <v>ГРОДНО</v>
      </c>
      <c r="E19" s="30">
        <f>'БП '!N20</f>
        <v>0</v>
      </c>
      <c r="F19" s="30">
        <f>Скакалка!N20</f>
        <v>0</v>
      </c>
      <c r="G19" s="30">
        <f>Обруч!N20</f>
        <v>11.2</v>
      </c>
      <c r="H19" s="30">
        <f>Мяч!N20</f>
        <v>10.9</v>
      </c>
      <c r="I19" s="30">
        <f>Обруч!P20</f>
        <v>0</v>
      </c>
      <c r="J19" s="30">
        <f>Обруч!Q20</f>
        <v>0</v>
      </c>
      <c r="K19" s="30">
        <f>Обруч!R20</f>
        <v>0</v>
      </c>
      <c r="L19" s="30">
        <f>Обруч!S20</f>
        <v>0</v>
      </c>
      <c r="M19" s="30">
        <f>Булавы!N20</f>
        <v>0</v>
      </c>
      <c r="N19" s="30">
        <f>Лента!N20</f>
        <v>0</v>
      </c>
      <c r="O19" s="59">
        <f t="shared" si="0"/>
        <v>22.1</v>
      </c>
      <c r="P19" s="60"/>
      <c r="Z19" s="37">
        <v>1</v>
      </c>
      <c r="AA19" s="53" t="s">
        <v>24</v>
      </c>
      <c r="AB19" s="76">
        <v>2007</v>
      </c>
      <c r="AC19" s="21" t="s">
        <v>10</v>
      </c>
      <c r="AD19" s="240">
        <v>0</v>
      </c>
      <c r="AE19" s="57"/>
      <c r="AF19" s="57">
        <v>13.5</v>
      </c>
      <c r="AG19" s="57">
        <v>13.6</v>
      </c>
      <c r="AH19" s="57">
        <v>0</v>
      </c>
      <c r="AI19" s="57">
        <v>0</v>
      </c>
      <c r="AJ19" s="57">
        <v>0</v>
      </c>
      <c r="AK19" s="57">
        <v>0</v>
      </c>
      <c r="AL19" s="57"/>
      <c r="AM19" s="230">
        <v>0</v>
      </c>
      <c r="AN19" s="235">
        <f t="shared" ref="AN19:AN32" si="2">SUM(AD19:AM19)</f>
        <v>27.1</v>
      </c>
      <c r="AO19" s="225">
        <v>1</v>
      </c>
      <c r="AP19" s="74"/>
    </row>
    <row r="20" spans="1:42" ht="23.1" customHeight="1">
      <c r="A20" s="54">
        <f>'БП '!A21</f>
        <v>2</v>
      </c>
      <c r="B20" s="54" t="str">
        <f>'БП '!B21</f>
        <v>БЛАЖЕЕВИЧ АНАСТАСИЯ</v>
      </c>
      <c r="C20" s="54">
        <f>'БП '!C21</f>
        <v>2007</v>
      </c>
      <c r="D20" s="54" t="str">
        <f>'БП '!D21</f>
        <v>ГРОДНО</v>
      </c>
      <c r="E20" s="30">
        <f>'БП '!N21</f>
        <v>0</v>
      </c>
      <c r="F20" s="30">
        <f>Скакалка!N21</f>
        <v>0</v>
      </c>
      <c r="G20" s="30">
        <f>Обруч!N21</f>
        <v>10.8</v>
      </c>
      <c r="H20" s="30">
        <f>Мяч!N21</f>
        <v>9.6</v>
      </c>
      <c r="I20" s="30">
        <f>Обруч!P21</f>
        <v>0</v>
      </c>
      <c r="J20" s="30">
        <f>Обруч!Q21</f>
        <v>0</v>
      </c>
      <c r="K20" s="30">
        <f>Обруч!R21</f>
        <v>0</v>
      </c>
      <c r="L20" s="30">
        <f>Обруч!S21</f>
        <v>0</v>
      </c>
      <c r="M20" s="30">
        <f>Булавы!N21</f>
        <v>0</v>
      </c>
      <c r="N20" s="30">
        <f>Лента!N21</f>
        <v>0</v>
      </c>
      <c r="O20" s="59">
        <f t="shared" si="0"/>
        <v>20.399999999999999</v>
      </c>
      <c r="P20" s="60"/>
      <c r="Z20" s="38">
        <v>2</v>
      </c>
      <c r="AA20" s="27" t="s">
        <v>25</v>
      </c>
      <c r="AB20" s="58">
        <v>2007</v>
      </c>
      <c r="AC20" s="20" t="s">
        <v>10</v>
      </c>
      <c r="AD20" s="238">
        <v>0</v>
      </c>
      <c r="AE20" s="30"/>
      <c r="AF20" s="30">
        <v>11.8</v>
      </c>
      <c r="AG20" s="30">
        <v>11.200000000000001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228">
        <v>0</v>
      </c>
      <c r="AN20" s="235">
        <f t="shared" si="2"/>
        <v>23</v>
      </c>
      <c r="AO20" s="223">
        <v>2</v>
      </c>
      <c r="AP20" s="74"/>
    </row>
    <row r="21" spans="1:42" ht="23.1" customHeight="1">
      <c r="A21" s="54">
        <f>'БП '!A22</f>
        <v>3</v>
      </c>
      <c r="B21" s="54" t="str">
        <f>'БП '!B22</f>
        <v>МОЗГЕЛЬ ВАЛЕРИЯ</v>
      </c>
      <c r="C21" s="54">
        <f>'БП '!C22</f>
        <v>2007</v>
      </c>
      <c r="D21" s="54" t="str">
        <f>'БП '!D22</f>
        <v>ГРОДНО</v>
      </c>
      <c r="E21" s="30">
        <f>'БП '!N22</f>
        <v>0</v>
      </c>
      <c r="F21" s="30">
        <f>Скакалка!N22</f>
        <v>0</v>
      </c>
      <c r="G21" s="30">
        <f>Обруч!N22</f>
        <v>10.5</v>
      </c>
      <c r="H21" s="30">
        <f>Мяч!N22</f>
        <v>9.1</v>
      </c>
      <c r="I21" s="30">
        <f>Обруч!P22</f>
        <v>0</v>
      </c>
      <c r="J21" s="30">
        <f>Обруч!Q22</f>
        <v>0</v>
      </c>
      <c r="K21" s="30">
        <f>Обруч!R22</f>
        <v>0</v>
      </c>
      <c r="L21" s="30">
        <f>Обруч!S22</f>
        <v>0</v>
      </c>
      <c r="M21" s="30">
        <f>Булавы!N22</f>
        <v>0</v>
      </c>
      <c r="N21" s="30">
        <f>Лента!N22</f>
        <v>0</v>
      </c>
      <c r="O21" s="59">
        <f t="shared" si="0"/>
        <v>19.600000000000001</v>
      </c>
      <c r="P21" s="60"/>
      <c r="Z21" s="38">
        <v>3</v>
      </c>
      <c r="AA21" s="27" t="s">
        <v>46</v>
      </c>
      <c r="AB21" s="58">
        <v>2007</v>
      </c>
      <c r="AC21" s="20" t="s">
        <v>10</v>
      </c>
      <c r="AD21" s="238">
        <v>0</v>
      </c>
      <c r="AE21" s="30"/>
      <c r="AF21" s="30">
        <v>11.2</v>
      </c>
      <c r="AG21" s="30">
        <v>10.9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228">
        <v>0</v>
      </c>
      <c r="AN21" s="235">
        <f t="shared" si="2"/>
        <v>22.1</v>
      </c>
      <c r="AO21" s="223">
        <v>3</v>
      </c>
      <c r="AP21" s="74"/>
    </row>
    <row r="22" spans="1:42" ht="23.1" customHeight="1">
      <c r="A22" s="54">
        <f>'БП '!A23</f>
        <v>4</v>
      </c>
      <c r="B22" s="54" t="str">
        <f>'БП '!B23</f>
        <v>АЛЛАХВЕРДИЕВА ЭЛЬНАРА</v>
      </c>
      <c r="C22" s="54">
        <f>'БП '!C23</f>
        <v>2007</v>
      </c>
      <c r="D22" s="54" t="str">
        <f>'БП '!D23</f>
        <v>ГРОДНО</v>
      </c>
      <c r="E22" s="30">
        <f>'БП '!N23</f>
        <v>0</v>
      </c>
      <c r="F22" s="30">
        <f>Скакалка!N23</f>
        <v>8.6</v>
      </c>
      <c r="G22" s="30">
        <f>Обруч!N23</f>
        <v>7.4</v>
      </c>
      <c r="H22" s="30">
        <f>Мяч!N23</f>
        <v>6.1</v>
      </c>
      <c r="I22" s="30">
        <f>Обруч!P23</f>
        <v>0</v>
      </c>
      <c r="J22" s="30">
        <f>Обруч!Q23</f>
        <v>0</v>
      </c>
      <c r="K22" s="30">
        <f>Обруч!R23</f>
        <v>0</v>
      </c>
      <c r="L22" s="30">
        <f>Обруч!S23</f>
        <v>0</v>
      </c>
      <c r="M22" s="30">
        <f>Булавы!N23</f>
        <v>0</v>
      </c>
      <c r="N22" s="30">
        <f>Лента!N23</f>
        <v>0</v>
      </c>
      <c r="O22" s="59">
        <f t="shared" si="0"/>
        <v>22.1</v>
      </c>
      <c r="P22" s="60"/>
      <c r="Z22" s="38">
        <v>4</v>
      </c>
      <c r="AA22" s="27" t="s">
        <v>59</v>
      </c>
      <c r="AB22" s="58">
        <v>2007</v>
      </c>
      <c r="AC22" s="20" t="s">
        <v>10</v>
      </c>
      <c r="AD22" s="238">
        <v>0</v>
      </c>
      <c r="AE22" s="30"/>
      <c r="AF22" s="30">
        <v>10.8</v>
      </c>
      <c r="AG22" s="30">
        <v>9.6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228">
        <v>0</v>
      </c>
      <c r="AN22" s="235">
        <f t="shared" si="2"/>
        <v>20.399999999999999</v>
      </c>
      <c r="AO22" s="223">
        <v>4</v>
      </c>
      <c r="AP22" s="74"/>
    </row>
    <row r="23" spans="1:42" ht="23.1" customHeight="1">
      <c r="A23" s="54">
        <f>'БП '!A24</f>
        <v>5</v>
      </c>
      <c r="B23" s="54" t="str">
        <f>'БП '!B24</f>
        <v>ТРОХИМОВИЧ АННА</v>
      </c>
      <c r="C23" s="54">
        <f>'БП '!C24</f>
        <v>2008</v>
      </c>
      <c r="D23" s="54" t="str">
        <f>'БП '!D24</f>
        <v>СЛОНИМ</v>
      </c>
      <c r="E23" s="30">
        <f>'БП '!N24</f>
        <v>0</v>
      </c>
      <c r="F23" s="30">
        <f>Скакалка!N24</f>
        <v>8.3000000000000007</v>
      </c>
      <c r="G23" s="30">
        <f>Обруч!N24</f>
        <v>6.9</v>
      </c>
      <c r="H23" s="30">
        <f>Мяч!N24</f>
        <v>6.6</v>
      </c>
      <c r="I23" s="30">
        <f>Обруч!P24</f>
        <v>0</v>
      </c>
      <c r="J23" s="30">
        <f>Обруч!Q24</f>
        <v>0</v>
      </c>
      <c r="K23" s="30">
        <f>Обруч!R24</f>
        <v>0</v>
      </c>
      <c r="L23" s="30">
        <f>Обруч!S24</f>
        <v>0</v>
      </c>
      <c r="M23" s="30">
        <f>Булавы!N24</f>
        <v>7.6</v>
      </c>
      <c r="N23" s="30">
        <f>Лента!N24</f>
        <v>0</v>
      </c>
      <c r="O23" s="59">
        <f t="shared" si="0"/>
        <v>29.4</v>
      </c>
      <c r="P23" s="60"/>
      <c r="Z23" s="38">
        <v>5</v>
      </c>
      <c r="AA23" s="27" t="s">
        <v>45</v>
      </c>
      <c r="AB23" s="58">
        <v>2007</v>
      </c>
      <c r="AC23" s="20" t="s">
        <v>10</v>
      </c>
      <c r="AD23" s="238">
        <v>0</v>
      </c>
      <c r="AE23" s="30"/>
      <c r="AF23" s="30">
        <v>10.5</v>
      </c>
      <c r="AG23" s="30">
        <v>9.1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228">
        <v>0</v>
      </c>
      <c r="AN23" s="235">
        <f t="shared" si="2"/>
        <v>19.600000000000001</v>
      </c>
      <c r="AO23" s="223">
        <v>5</v>
      </c>
      <c r="AP23" s="74"/>
    </row>
    <row r="24" spans="1:42" ht="23.1" customHeight="1">
      <c r="A24" s="54">
        <f>'БП '!A25</f>
        <v>6</v>
      </c>
      <c r="B24" s="54" t="str">
        <f>'БП '!B25</f>
        <v>БОБРОВСКАЯ АЛЕКСАНДРА</v>
      </c>
      <c r="C24" s="54">
        <f>'БП '!C25</f>
        <v>2008</v>
      </c>
      <c r="D24" s="54" t="str">
        <f>'БП '!D25</f>
        <v>ГРОДНО</v>
      </c>
      <c r="E24" s="30">
        <f>'БП '!N25</f>
        <v>0</v>
      </c>
      <c r="F24" s="30">
        <f>Скакалка!N25</f>
        <v>8.1999999999999993</v>
      </c>
      <c r="G24" s="30">
        <f>Обруч!N25</f>
        <v>9.3000000000000007</v>
      </c>
      <c r="H24" s="30">
        <f>Мяч!N25</f>
        <v>7.2000000000000011</v>
      </c>
      <c r="I24" s="30">
        <f>Обруч!P25</f>
        <v>0</v>
      </c>
      <c r="J24" s="30">
        <f>Обруч!Q25</f>
        <v>0</v>
      </c>
      <c r="K24" s="30">
        <f>Обруч!R25</f>
        <v>0</v>
      </c>
      <c r="L24" s="30">
        <f>Обруч!S25</f>
        <v>0</v>
      </c>
      <c r="M24" s="30">
        <f>Булавы!N25</f>
        <v>0</v>
      </c>
      <c r="N24" s="30">
        <f>Лента!N25</f>
        <v>0</v>
      </c>
      <c r="O24" s="59">
        <f t="shared" si="0"/>
        <v>24.700000000000003</v>
      </c>
      <c r="P24" s="60"/>
      <c r="Z24" s="38">
        <v>6</v>
      </c>
      <c r="AA24" s="54" t="s">
        <v>48</v>
      </c>
      <c r="AB24" s="58">
        <v>2007</v>
      </c>
      <c r="AC24" s="246" t="s">
        <v>10</v>
      </c>
      <c r="AD24" s="238">
        <v>0</v>
      </c>
      <c r="AE24" s="30">
        <v>0</v>
      </c>
      <c r="AF24" s="30">
        <v>8.6</v>
      </c>
      <c r="AG24" s="30">
        <v>10.6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228">
        <v>0</v>
      </c>
      <c r="AN24" s="235">
        <f t="shared" si="2"/>
        <v>19.2</v>
      </c>
      <c r="AO24" s="223">
        <v>6</v>
      </c>
      <c r="AP24" s="74"/>
    </row>
    <row r="25" spans="1:42" ht="23.1" customHeight="1">
      <c r="A25" s="54">
        <f>'БП '!A26</f>
        <v>7</v>
      </c>
      <c r="B25" s="54" t="str">
        <f>'БП '!B26</f>
        <v>БАГДЕВИЧ НАДЕЖДА</v>
      </c>
      <c r="C25" s="54">
        <f>'БП '!C26</f>
        <v>2008</v>
      </c>
      <c r="D25" s="54" t="str">
        <f>'БП '!D26</f>
        <v>ГРОДНО</v>
      </c>
      <c r="E25" s="30">
        <f>'БП '!N26</f>
        <v>0</v>
      </c>
      <c r="F25" s="30">
        <f>Скакалка!N26</f>
        <v>10.3</v>
      </c>
      <c r="G25" s="30">
        <f>Обруч!N26</f>
        <v>8.1999999999999993</v>
      </c>
      <c r="H25" s="30">
        <f>Мяч!N26</f>
        <v>6.5</v>
      </c>
      <c r="I25" s="30">
        <f>Обруч!P26</f>
        <v>0</v>
      </c>
      <c r="J25" s="30">
        <f>Обруч!Q26</f>
        <v>0</v>
      </c>
      <c r="K25" s="30">
        <f>Обруч!R26</f>
        <v>0</v>
      </c>
      <c r="L25" s="30">
        <f>Обруч!S26</f>
        <v>0</v>
      </c>
      <c r="M25" s="30">
        <f>Булавы!N26</f>
        <v>0</v>
      </c>
      <c r="N25" s="30">
        <f>Лента!N26</f>
        <v>0</v>
      </c>
      <c r="O25" s="59">
        <f t="shared" si="0"/>
        <v>25</v>
      </c>
      <c r="P25" s="60"/>
      <c r="Z25" s="38">
        <v>7</v>
      </c>
      <c r="AA25" s="27" t="s">
        <v>41</v>
      </c>
      <c r="AB25" s="58">
        <v>2008</v>
      </c>
      <c r="AC25" s="20" t="s">
        <v>10</v>
      </c>
      <c r="AD25" s="238">
        <v>0</v>
      </c>
      <c r="AE25" s="30"/>
      <c r="AF25" s="30">
        <v>9.5</v>
      </c>
      <c r="AG25" s="30">
        <v>9.3000000000000007</v>
      </c>
      <c r="AH25" s="30">
        <v>0</v>
      </c>
      <c r="AI25" s="30">
        <v>0</v>
      </c>
      <c r="AJ25" s="30">
        <v>0</v>
      </c>
      <c r="AK25" s="30">
        <v>0</v>
      </c>
      <c r="AL25" s="30"/>
      <c r="AM25" s="228">
        <v>0</v>
      </c>
      <c r="AN25" s="235">
        <f t="shared" si="2"/>
        <v>18.8</v>
      </c>
      <c r="AO25" s="223">
        <v>7</v>
      </c>
      <c r="AP25" s="74"/>
    </row>
    <row r="26" spans="1:42" ht="23.1" customHeight="1">
      <c r="A26" s="54">
        <f>'БП '!A27</f>
        <v>8</v>
      </c>
      <c r="B26" s="54" t="str">
        <f>'БП '!B27</f>
        <v>Кирьяка Анастасия</v>
      </c>
      <c r="C26" s="54">
        <f>'БП '!C27</f>
        <v>2007</v>
      </c>
      <c r="D26" s="54" t="str">
        <f>'БП '!D27</f>
        <v>ГРОДНО</v>
      </c>
      <c r="E26" s="30">
        <f>'БП '!N27</f>
        <v>0</v>
      </c>
      <c r="F26" s="30">
        <f>Скакалка!N27</f>
        <v>9.5</v>
      </c>
      <c r="G26" s="30">
        <f>Обруч!N27</f>
        <v>10.199999999999999</v>
      </c>
      <c r="H26" s="30">
        <f>Мяч!N27</f>
        <v>8.4</v>
      </c>
      <c r="I26" s="30">
        <f>Обруч!P27</f>
        <v>0</v>
      </c>
      <c r="J26" s="30">
        <f>Обруч!Q27</f>
        <v>0</v>
      </c>
      <c r="K26" s="30">
        <f>Обруч!R27</f>
        <v>0</v>
      </c>
      <c r="L26" s="30">
        <f>Обруч!S27</f>
        <v>0</v>
      </c>
      <c r="M26" s="30">
        <f>Булавы!N27</f>
        <v>0</v>
      </c>
      <c r="N26" s="30">
        <f>Лента!N27</f>
        <v>0</v>
      </c>
      <c r="O26" s="59">
        <f t="shared" si="0"/>
        <v>28.1</v>
      </c>
      <c r="P26" s="60"/>
      <c r="Z26" s="38">
        <v>8</v>
      </c>
      <c r="AA26" s="27" t="s">
        <v>91</v>
      </c>
      <c r="AB26" s="58">
        <v>2007</v>
      </c>
      <c r="AC26" s="20" t="s">
        <v>10</v>
      </c>
      <c r="AD26" s="238">
        <v>0</v>
      </c>
      <c r="AE26" s="30"/>
      <c r="AF26" s="30">
        <v>10.199999999999999</v>
      </c>
      <c r="AG26" s="30">
        <v>8.4</v>
      </c>
      <c r="AH26" s="30">
        <v>0</v>
      </c>
      <c r="AI26" s="30">
        <v>0</v>
      </c>
      <c r="AJ26" s="30">
        <v>0</v>
      </c>
      <c r="AK26" s="30">
        <v>0</v>
      </c>
      <c r="AL26" s="30"/>
      <c r="AM26" s="228">
        <v>0</v>
      </c>
      <c r="AN26" s="235">
        <f t="shared" si="2"/>
        <v>18.600000000000001</v>
      </c>
      <c r="AO26" s="223">
        <v>8</v>
      </c>
      <c r="AP26" s="74"/>
    </row>
    <row r="27" spans="1:42" ht="23.1" customHeight="1">
      <c r="A27" s="54">
        <f>'БП '!A28</f>
        <v>9</v>
      </c>
      <c r="B27" s="54" t="str">
        <f>'БП '!B28</f>
        <v>СТОКА  АЛИНА</v>
      </c>
      <c r="C27" s="54">
        <f>'БП '!C28</f>
        <v>2007</v>
      </c>
      <c r="D27" s="54" t="str">
        <f>'БП '!D28</f>
        <v>ГРОДНО</v>
      </c>
      <c r="E27" s="30">
        <f>'БП '!N28</f>
        <v>0</v>
      </c>
      <c r="F27" s="30">
        <f>Скакалка!N28</f>
        <v>0</v>
      </c>
      <c r="G27" s="30">
        <f>Обруч!N28</f>
        <v>8.6</v>
      </c>
      <c r="H27" s="30">
        <f>Мяч!N28</f>
        <v>10.6</v>
      </c>
      <c r="I27" s="30">
        <f>Обруч!P28</f>
        <v>0</v>
      </c>
      <c r="J27" s="30">
        <f>Обруч!Q28</f>
        <v>0</v>
      </c>
      <c r="K27" s="30">
        <f>Обруч!R28</f>
        <v>0</v>
      </c>
      <c r="L27" s="30">
        <f>Обруч!S28</f>
        <v>0</v>
      </c>
      <c r="M27" s="30">
        <f>Булавы!N28</f>
        <v>0</v>
      </c>
      <c r="N27" s="30">
        <f>Лента!N28</f>
        <v>0</v>
      </c>
      <c r="O27" s="59">
        <f t="shared" si="0"/>
        <v>19.2</v>
      </c>
      <c r="P27" s="60"/>
      <c r="Z27" s="38">
        <v>9</v>
      </c>
      <c r="AA27" s="27" t="s">
        <v>83</v>
      </c>
      <c r="AB27" s="58">
        <v>2008</v>
      </c>
      <c r="AC27" s="20" t="s">
        <v>10</v>
      </c>
      <c r="AD27" s="238">
        <v>0</v>
      </c>
      <c r="AE27" s="30"/>
      <c r="AF27" s="30">
        <v>9.3000000000000007</v>
      </c>
      <c r="AG27" s="30">
        <v>7.2000000000000011</v>
      </c>
      <c r="AH27" s="30">
        <v>0</v>
      </c>
      <c r="AI27" s="30">
        <v>0</v>
      </c>
      <c r="AJ27" s="30">
        <v>0</v>
      </c>
      <c r="AK27" s="30">
        <v>0</v>
      </c>
      <c r="AL27" s="30"/>
      <c r="AM27" s="228">
        <v>0</v>
      </c>
      <c r="AN27" s="235">
        <f t="shared" si="2"/>
        <v>16.5</v>
      </c>
      <c r="AO27" s="223">
        <v>9</v>
      </c>
      <c r="AP27" s="74"/>
    </row>
    <row r="28" spans="1:42" ht="23.1" customHeight="1">
      <c r="A28" s="54">
        <f>'БП '!A29</f>
        <v>10</v>
      </c>
      <c r="B28" s="54" t="str">
        <f>'БП '!B29</f>
        <v>КЛЮЧНИК МИЛЕНА</v>
      </c>
      <c r="C28" s="54">
        <f>'БП '!C29</f>
        <v>2008</v>
      </c>
      <c r="D28" s="54" t="str">
        <f>'БП '!D29</f>
        <v>ГРОДНО</v>
      </c>
      <c r="E28" s="30">
        <f>'БП '!N29</f>
        <v>0</v>
      </c>
      <c r="F28" s="30">
        <f>Скакалка!N29</f>
        <v>11.5</v>
      </c>
      <c r="G28" s="30">
        <f>Обруч!N29</f>
        <v>9.5</v>
      </c>
      <c r="H28" s="30">
        <f>Мяч!N29</f>
        <v>9.3000000000000007</v>
      </c>
      <c r="I28" s="30">
        <f>Обруч!P29</f>
        <v>0</v>
      </c>
      <c r="J28" s="30">
        <f>Обруч!Q29</f>
        <v>0</v>
      </c>
      <c r="K28" s="30">
        <f>Обруч!R29</f>
        <v>0</v>
      </c>
      <c r="L28" s="30">
        <f>Обруч!S29</f>
        <v>0</v>
      </c>
      <c r="M28" s="30">
        <f>Булавы!N29</f>
        <v>0</v>
      </c>
      <c r="N28" s="30">
        <f>Лента!N29</f>
        <v>0</v>
      </c>
      <c r="O28" s="59">
        <f t="shared" si="0"/>
        <v>30.3</v>
      </c>
      <c r="P28" s="60"/>
      <c r="Z28" s="38">
        <v>10</v>
      </c>
      <c r="AA28" s="27" t="s">
        <v>42</v>
      </c>
      <c r="AB28" s="58">
        <v>2008</v>
      </c>
      <c r="AC28" s="20" t="s">
        <v>10</v>
      </c>
      <c r="AD28" s="238">
        <v>0</v>
      </c>
      <c r="AE28" s="30"/>
      <c r="AF28" s="30">
        <v>10.100000000000001</v>
      </c>
      <c r="AG28" s="30">
        <v>6.3</v>
      </c>
      <c r="AH28" s="30">
        <v>0</v>
      </c>
      <c r="AI28" s="30">
        <v>0</v>
      </c>
      <c r="AJ28" s="30">
        <v>0</v>
      </c>
      <c r="AK28" s="30">
        <v>0</v>
      </c>
      <c r="AL28" s="30"/>
      <c r="AM28" s="228">
        <v>0</v>
      </c>
      <c r="AN28" s="235">
        <f t="shared" si="2"/>
        <v>16.400000000000002</v>
      </c>
      <c r="AO28" s="223">
        <v>10</v>
      </c>
      <c r="AP28" s="74"/>
    </row>
    <row r="29" spans="1:42" ht="22.5" customHeight="1">
      <c r="A29" s="54">
        <f>'БП '!A30</f>
        <v>11</v>
      </c>
      <c r="B29" s="54" t="str">
        <f>'БП '!B30</f>
        <v>КОНДРУСЕВИЧ НАСТЯ</v>
      </c>
      <c r="C29" s="54">
        <f>'БП '!C30</f>
        <v>2008</v>
      </c>
      <c r="D29" s="54" t="str">
        <f>'БП '!D30</f>
        <v>ГРОДНО</v>
      </c>
      <c r="E29" s="30">
        <f>'БП '!N30</f>
        <v>0</v>
      </c>
      <c r="F29" s="30">
        <f>Скакалка!N30</f>
        <v>8.8999999999999986</v>
      </c>
      <c r="G29" s="30">
        <f>Обруч!N30</f>
        <v>7.4</v>
      </c>
      <c r="H29" s="30">
        <f>Мяч!N30</f>
        <v>6.7</v>
      </c>
      <c r="I29" s="30">
        <f>Обруч!P30</f>
        <v>0</v>
      </c>
      <c r="J29" s="30">
        <f>Обруч!Q30</f>
        <v>0</v>
      </c>
      <c r="K29" s="30">
        <f>Обруч!R30</f>
        <v>0</v>
      </c>
      <c r="L29" s="30">
        <f>Обруч!S30</f>
        <v>0</v>
      </c>
      <c r="M29" s="30">
        <f>Булавы!N30</f>
        <v>0</v>
      </c>
      <c r="N29" s="30">
        <f>Лента!N30</f>
        <v>0</v>
      </c>
      <c r="O29" s="59">
        <f t="shared" si="0"/>
        <v>22.999999999999996</v>
      </c>
      <c r="P29" s="60"/>
      <c r="Z29" s="38">
        <v>11</v>
      </c>
      <c r="AA29" s="27" t="s">
        <v>58</v>
      </c>
      <c r="AB29" s="58">
        <v>2008</v>
      </c>
      <c r="AC29" s="246" t="s">
        <v>10</v>
      </c>
      <c r="AD29" s="238">
        <v>0</v>
      </c>
      <c r="AE29" s="30"/>
      <c r="AF29" s="30">
        <v>8.1999999999999993</v>
      </c>
      <c r="AG29" s="30">
        <v>6.5</v>
      </c>
      <c r="AH29" s="30">
        <v>0</v>
      </c>
      <c r="AI29" s="30">
        <v>0</v>
      </c>
      <c r="AJ29" s="30">
        <v>0</v>
      </c>
      <c r="AK29" s="30">
        <v>0</v>
      </c>
      <c r="AL29" s="30"/>
      <c r="AM29" s="228">
        <v>0</v>
      </c>
      <c r="AN29" s="235">
        <f t="shared" si="2"/>
        <v>14.7</v>
      </c>
      <c r="AO29" s="223">
        <v>11</v>
      </c>
      <c r="AP29" s="74"/>
    </row>
    <row r="30" spans="1:42" ht="23.1" customHeight="1">
      <c r="A30" s="54">
        <f>'БП '!A31</f>
        <v>12</v>
      </c>
      <c r="B30" s="54" t="str">
        <f>'БП '!B31</f>
        <v>МАКСИМОВИЧ КАТЯ</v>
      </c>
      <c r="C30" s="54">
        <f>'БП '!C31</f>
        <v>2008</v>
      </c>
      <c r="D30" s="54" t="str">
        <f>'БП '!D31</f>
        <v>ГРОДНО</v>
      </c>
      <c r="E30" s="30">
        <f>'БП '!N31</f>
        <v>0</v>
      </c>
      <c r="F30" s="30">
        <f>Скакалка!N31</f>
        <v>10.6</v>
      </c>
      <c r="G30" s="30">
        <f>Обруч!N31</f>
        <v>10.100000000000001</v>
      </c>
      <c r="H30" s="30">
        <f>Мяч!N31</f>
        <v>6.3</v>
      </c>
      <c r="I30" s="30">
        <f>Обруч!P31</f>
        <v>0</v>
      </c>
      <c r="J30" s="30">
        <f>Обруч!Q31</f>
        <v>0</v>
      </c>
      <c r="K30" s="30">
        <f>Обруч!R31</f>
        <v>0</v>
      </c>
      <c r="L30" s="30">
        <f>Обруч!S31</f>
        <v>0</v>
      </c>
      <c r="M30" s="30">
        <f>Булавы!N31</f>
        <v>0</v>
      </c>
      <c r="N30" s="30">
        <f>Лента!N31</f>
        <v>0</v>
      </c>
      <c r="O30" s="59">
        <f t="shared" si="0"/>
        <v>27.000000000000004</v>
      </c>
      <c r="P30" s="60"/>
      <c r="Z30" s="38">
        <v>12</v>
      </c>
      <c r="AA30" s="54" t="s">
        <v>57</v>
      </c>
      <c r="AB30" s="58">
        <v>2008</v>
      </c>
      <c r="AC30" s="20" t="s">
        <v>10</v>
      </c>
      <c r="AD30" s="238">
        <v>0</v>
      </c>
      <c r="AE30" s="30"/>
      <c r="AF30" s="30">
        <v>7.4</v>
      </c>
      <c r="AG30" s="30">
        <v>6.7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228">
        <v>0</v>
      </c>
      <c r="AN30" s="235">
        <f t="shared" si="2"/>
        <v>14.100000000000001</v>
      </c>
      <c r="AO30" s="223">
        <v>12</v>
      </c>
      <c r="AP30" s="74"/>
    </row>
    <row r="31" spans="1:42" ht="23.1" customHeight="1">
      <c r="A31" s="54">
        <f>'БП '!A32</f>
        <v>13</v>
      </c>
      <c r="B31" s="54" t="str">
        <f>'БП '!B32</f>
        <v>ЛЕВАНОВИЧ АННА</v>
      </c>
      <c r="C31" s="54">
        <f>'БП '!C32</f>
        <v>2007</v>
      </c>
      <c r="D31" s="54" t="str">
        <f>'БП '!D32</f>
        <v>ГРОДНО</v>
      </c>
      <c r="E31" s="30">
        <f>'БП '!N32</f>
        <v>0</v>
      </c>
      <c r="F31" s="30">
        <f>Скакалка!N32</f>
        <v>0</v>
      </c>
      <c r="G31" s="30">
        <f>Обруч!N32</f>
        <v>11.8</v>
      </c>
      <c r="H31" s="30">
        <f>Мяч!N32</f>
        <v>11.200000000000001</v>
      </c>
      <c r="I31" s="30">
        <f>Обруч!P32</f>
        <v>0</v>
      </c>
      <c r="J31" s="30">
        <f>Обруч!Q32</f>
        <v>0</v>
      </c>
      <c r="K31" s="30">
        <f>Обруч!R32</f>
        <v>0</v>
      </c>
      <c r="L31" s="30">
        <f>Обруч!S32</f>
        <v>0</v>
      </c>
      <c r="M31" s="30">
        <f>Булавы!N32</f>
        <v>0</v>
      </c>
      <c r="N31" s="30">
        <f>Лента!N32</f>
        <v>0</v>
      </c>
      <c r="O31" s="59">
        <f t="shared" si="0"/>
        <v>23</v>
      </c>
      <c r="P31" s="60"/>
      <c r="Z31" s="38">
        <v>13</v>
      </c>
      <c r="AA31" s="27" t="s">
        <v>44</v>
      </c>
      <c r="AB31" s="58">
        <v>2008</v>
      </c>
      <c r="AC31" s="20" t="s">
        <v>11</v>
      </c>
      <c r="AD31" s="238">
        <v>0</v>
      </c>
      <c r="AE31" s="30"/>
      <c r="AF31" s="30">
        <v>6.9</v>
      </c>
      <c r="AG31" s="30">
        <v>6.6</v>
      </c>
      <c r="AH31" s="30">
        <v>0</v>
      </c>
      <c r="AI31" s="30">
        <v>0</v>
      </c>
      <c r="AJ31" s="30">
        <v>0</v>
      </c>
      <c r="AK31" s="30">
        <v>0</v>
      </c>
      <c r="AL31" s="30"/>
      <c r="AM31" s="228">
        <v>0</v>
      </c>
      <c r="AN31" s="235">
        <f t="shared" si="2"/>
        <v>13.5</v>
      </c>
      <c r="AO31" s="223">
        <v>13</v>
      </c>
      <c r="AP31" s="74"/>
    </row>
    <row r="32" spans="1:42" ht="23.1" customHeight="1" thickBot="1">
      <c r="A32" s="54">
        <f>'БП '!A33</f>
        <v>14</v>
      </c>
      <c r="B32" s="54" t="str">
        <f>'БП '!B33</f>
        <v>ЮШКО ВАРВАРА</v>
      </c>
      <c r="C32" s="54">
        <f>'БП '!C33</f>
        <v>2007</v>
      </c>
      <c r="D32" s="54" t="str">
        <f>'БП '!D33</f>
        <v>ГРОДНО</v>
      </c>
      <c r="E32" s="30">
        <f>'БП '!N33</f>
        <v>0</v>
      </c>
      <c r="F32" s="30">
        <f>Скакалка!N33</f>
        <v>0</v>
      </c>
      <c r="G32" s="30">
        <f>Обруч!N33</f>
        <v>13.5</v>
      </c>
      <c r="H32" s="30">
        <f>Мяч!N33</f>
        <v>13.6</v>
      </c>
      <c r="I32" s="30">
        <f>Обруч!P33</f>
        <v>0</v>
      </c>
      <c r="J32" s="30">
        <f>Обруч!Q33</f>
        <v>0</v>
      </c>
      <c r="K32" s="30">
        <f>Обруч!R33</f>
        <v>0</v>
      </c>
      <c r="L32" s="30">
        <f>Обруч!S33</f>
        <v>0</v>
      </c>
      <c r="M32" s="30">
        <f>Булавы!N33</f>
        <v>10.3</v>
      </c>
      <c r="N32" s="30">
        <f>Лента!N33</f>
        <v>0</v>
      </c>
      <c r="O32" s="59">
        <f t="shared" si="0"/>
        <v>37.400000000000006</v>
      </c>
      <c r="P32" s="60"/>
      <c r="Z32" s="41">
        <v>14</v>
      </c>
      <c r="AA32" s="82" t="s">
        <v>82</v>
      </c>
      <c r="AB32" s="83">
        <v>2007</v>
      </c>
      <c r="AC32" s="247" t="s">
        <v>10</v>
      </c>
      <c r="AD32" s="239">
        <v>0</v>
      </c>
      <c r="AE32" s="84"/>
      <c r="AF32" s="84">
        <v>7.4</v>
      </c>
      <c r="AG32" s="84">
        <v>6.1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229">
        <v>0</v>
      </c>
      <c r="AN32" s="236">
        <f t="shared" si="2"/>
        <v>13.5</v>
      </c>
      <c r="AO32" s="224">
        <v>13</v>
      </c>
      <c r="AP32" s="74"/>
    </row>
    <row r="33" spans="1:42" ht="20.100000000000001" customHeight="1" thickBot="1">
      <c r="A33" s="54"/>
      <c r="B33" s="54" t="str">
        <f>'БП '!B34</f>
        <v>2006г.р.</v>
      </c>
      <c r="C33" s="54"/>
      <c r="D33" s="54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59"/>
      <c r="P33" s="61"/>
      <c r="Z33" s="257"/>
      <c r="AA33" s="85" t="s">
        <v>88</v>
      </c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258"/>
      <c r="AP33" s="79"/>
    </row>
    <row r="34" spans="1:42" ht="23.1" customHeight="1">
      <c r="A34" s="54">
        <f>'БП '!A35</f>
        <v>1</v>
      </c>
      <c r="B34" s="54" t="str">
        <f>'БП '!B35</f>
        <v>ЮНГО АМЕЛИ</v>
      </c>
      <c r="C34" s="54">
        <f>'БП '!C35</f>
        <v>2006</v>
      </c>
      <c r="D34" s="54" t="str">
        <f>'БП '!D35</f>
        <v>СЛОНИМ</v>
      </c>
      <c r="E34" s="30">
        <f>'БП '!N35</f>
        <v>0</v>
      </c>
      <c r="F34" s="30">
        <f>Скакалка!N35</f>
        <v>0</v>
      </c>
      <c r="G34" s="30">
        <f>Обруч!N35</f>
        <v>6.8</v>
      </c>
      <c r="H34" s="30">
        <f>Мяч!N35</f>
        <v>5.6</v>
      </c>
      <c r="I34" s="30">
        <f>Обруч!P35</f>
        <v>0</v>
      </c>
      <c r="J34" s="30">
        <f>Обруч!Q35</f>
        <v>0</v>
      </c>
      <c r="K34" s="30">
        <f>Обруч!R35</f>
        <v>0</v>
      </c>
      <c r="L34" s="30">
        <f>Обруч!S35</f>
        <v>0</v>
      </c>
      <c r="M34" s="30">
        <f>Булавы!N35</f>
        <v>0</v>
      </c>
      <c r="N34" s="30">
        <f>Лента!N35</f>
        <v>5.3</v>
      </c>
      <c r="O34" s="59">
        <f t="shared" si="0"/>
        <v>17.7</v>
      </c>
      <c r="P34" s="60"/>
      <c r="Z34" s="37">
        <v>1</v>
      </c>
      <c r="AA34" s="53" t="s">
        <v>31</v>
      </c>
      <c r="AB34" s="76">
        <v>2006</v>
      </c>
      <c r="AC34" s="244" t="s">
        <v>10</v>
      </c>
      <c r="AD34" s="240">
        <v>0</v>
      </c>
      <c r="AE34" s="57">
        <v>0</v>
      </c>
      <c r="AF34" s="57">
        <v>14.2</v>
      </c>
      <c r="AG34" s="57">
        <v>14.1</v>
      </c>
      <c r="AH34" s="57">
        <v>0</v>
      </c>
      <c r="AI34" s="57">
        <v>0</v>
      </c>
      <c r="AJ34" s="57">
        <v>0</v>
      </c>
      <c r="AK34" s="57">
        <v>0</v>
      </c>
      <c r="AL34" s="57">
        <v>13.9</v>
      </c>
      <c r="AM34" s="230">
        <v>13.2</v>
      </c>
      <c r="AN34" s="235">
        <v>55.399999999999991</v>
      </c>
      <c r="AO34" s="225">
        <v>1</v>
      </c>
      <c r="AP34" s="74"/>
    </row>
    <row r="35" spans="1:42" ht="23.1" customHeight="1">
      <c r="A35" s="54">
        <f>'БП '!A36</f>
        <v>2</v>
      </c>
      <c r="B35" s="54" t="str">
        <f>'БП '!B36</f>
        <v>ВАСИЛЬЕВА КАРОЛИНА</v>
      </c>
      <c r="C35" s="54">
        <f>'БП '!C36</f>
        <v>2006</v>
      </c>
      <c r="D35" s="54" t="str">
        <f>'БП '!D36</f>
        <v>ГРОДНО</v>
      </c>
      <c r="E35" s="30">
        <f>'БП '!N36</f>
        <v>0</v>
      </c>
      <c r="F35" s="30">
        <f>Скакалка!N36</f>
        <v>0</v>
      </c>
      <c r="G35" s="30">
        <f>Обруч!N36</f>
        <v>10.6</v>
      </c>
      <c r="H35" s="30">
        <f>Мяч!N36</f>
        <v>9.9</v>
      </c>
      <c r="I35" s="30">
        <f>Обруч!P36</f>
        <v>0</v>
      </c>
      <c r="J35" s="30">
        <f>Обруч!Q36</f>
        <v>0</v>
      </c>
      <c r="K35" s="30">
        <f>Обруч!R36</f>
        <v>0</v>
      </c>
      <c r="L35" s="30">
        <f>Обруч!S36</f>
        <v>0</v>
      </c>
      <c r="M35" s="30">
        <f>Булавы!N36</f>
        <v>8.8000000000000007</v>
      </c>
      <c r="N35" s="30">
        <f>Лента!N36</f>
        <v>8</v>
      </c>
      <c r="O35" s="59">
        <f t="shared" si="0"/>
        <v>37.299999999999997</v>
      </c>
      <c r="P35" s="60"/>
      <c r="Z35" s="38">
        <v>2</v>
      </c>
      <c r="AA35" s="27" t="s">
        <v>36</v>
      </c>
      <c r="AB35" s="58">
        <v>2006</v>
      </c>
      <c r="AC35" s="246" t="s">
        <v>10</v>
      </c>
      <c r="AD35" s="238">
        <v>0</v>
      </c>
      <c r="AE35" s="30">
        <v>0</v>
      </c>
      <c r="AF35" s="30">
        <v>13.5</v>
      </c>
      <c r="AG35" s="30">
        <v>12.899999999999999</v>
      </c>
      <c r="AH35" s="30">
        <v>0</v>
      </c>
      <c r="AI35" s="30">
        <v>0</v>
      </c>
      <c r="AJ35" s="30">
        <v>0</v>
      </c>
      <c r="AK35" s="30">
        <v>0</v>
      </c>
      <c r="AL35" s="30">
        <v>11.3</v>
      </c>
      <c r="AM35" s="228">
        <v>11.6</v>
      </c>
      <c r="AN35" s="235">
        <v>49.300000000000004</v>
      </c>
      <c r="AO35" s="223">
        <v>2</v>
      </c>
      <c r="AP35" s="74"/>
    </row>
    <row r="36" spans="1:42" ht="23.1" customHeight="1">
      <c r="A36" s="54">
        <f>'БП '!A37</f>
        <v>3</v>
      </c>
      <c r="B36" s="54" t="str">
        <f>'БП '!B37</f>
        <v>ЛЯХ ПОЛИНА</v>
      </c>
      <c r="C36" s="54">
        <f>'БП '!C37</f>
        <v>2006</v>
      </c>
      <c r="D36" s="54" t="str">
        <f>'БП '!D37</f>
        <v>СЛОНИМ</v>
      </c>
      <c r="E36" s="30">
        <f>'БП '!N37</f>
        <v>0</v>
      </c>
      <c r="F36" s="30">
        <f>Скакалка!N37</f>
        <v>0</v>
      </c>
      <c r="G36" s="30">
        <f>Обруч!N37</f>
        <v>6.9</v>
      </c>
      <c r="H36" s="30">
        <f>Мяч!N37</f>
        <v>7.3</v>
      </c>
      <c r="I36" s="30">
        <f>Обруч!P37</f>
        <v>0</v>
      </c>
      <c r="J36" s="30">
        <f>Обруч!Q37</f>
        <v>0</v>
      </c>
      <c r="K36" s="30">
        <f>Обруч!R37</f>
        <v>0</v>
      </c>
      <c r="L36" s="30">
        <f>Обруч!S37</f>
        <v>0</v>
      </c>
      <c r="M36" s="30">
        <f>Булавы!N37</f>
        <v>6.9</v>
      </c>
      <c r="N36" s="30">
        <f>Лента!N37</f>
        <v>5.8</v>
      </c>
      <c r="O36" s="59">
        <f t="shared" si="0"/>
        <v>26.900000000000002</v>
      </c>
      <c r="P36" s="60"/>
      <c r="Z36" s="38">
        <v>3</v>
      </c>
      <c r="AA36" s="27" t="s">
        <v>85</v>
      </c>
      <c r="AB36" s="58">
        <v>2006</v>
      </c>
      <c r="AC36" s="246" t="s">
        <v>10</v>
      </c>
      <c r="AD36" s="238">
        <v>0</v>
      </c>
      <c r="AE36" s="30">
        <v>0</v>
      </c>
      <c r="AF36" s="30">
        <v>13</v>
      </c>
      <c r="AG36" s="30">
        <v>10.3</v>
      </c>
      <c r="AH36" s="30">
        <v>0</v>
      </c>
      <c r="AI36" s="30">
        <v>0</v>
      </c>
      <c r="AJ36" s="30">
        <v>0</v>
      </c>
      <c r="AK36" s="30">
        <v>0</v>
      </c>
      <c r="AL36" s="30">
        <v>10.199999999999999</v>
      </c>
      <c r="AM36" s="228">
        <v>10.8</v>
      </c>
      <c r="AN36" s="235">
        <v>44.3</v>
      </c>
      <c r="AO36" s="223">
        <v>3</v>
      </c>
      <c r="AP36" s="74"/>
    </row>
    <row r="37" spans="1:42" ht="23.1" customHeight="1">
      <c r="A37" s="54">
        <f>'БП '!A38</f>
        <v>4</v>
      </c>
      <c r="B37" s="54" t="str">
        <f>'БП '!B38</f>
        <v>ЮРГЕЛЬ МАРИЯ</v>
      </c>
      <c r="C37" s="54">
        <f>'БП '!C38</f>
        <v>2006</v>
      </c>
      <c r="D37" s="54" t="str">
        <f>'БП '!D38</f>
        <v>ГРОДНО</v>
      </c>
      <c r="E37" s="30">
        <f>'БП '!N38</f>
        <v>0</v>
      </c>
      <c r="F37" s="30">
        <f>Скакалка!N38</f>
        <v>0</v>
      </c>
      <c r="G37" s="30">
        <f>Обруч!N38</f>
        <v>13</v>
      </c>
      <c r="H37" s="30">
        <f>Мяч!N38</f>
        <v>10.3</v>
      </c>
      <c r="I37" s="30">
        <f>Обруч!P38</f>
        <v>0</v>
      </c>
      <c r="J37" s="30">
        <f>Обруч!Q38</f>
        <v>0</v>
      </c>
      <c r="K37" s="30">
        <f>Обруч!R38</f>
        <v>0</v>
      </c>
      <c r="L37" s="30">
        <f>Обруч!S38</f>
        <v>0</v>
      </c>
      <c r="M37" s="30">
        <f>Булавы!N38</f>
        <v>10.199999999999999</v>
      </c>
      <c r="N37" s="30">
        <f>Лента!N38</f>
        <v>10.8</v>
      </c>
      <c r="O37" s="59">
        <f t="shared" si="0"/>
        <v>44.3</v>
      </c>
      <c r="P37" s="60"/>
      <c r="Z37" s="38">
        <v>4</v>
      </c>
      <c r="AA37" s="27" t="s">
        <v>34</v>
      </c>
      <c r="AB37" s="58">
        <v>2006</v>
      </c>
      <c r="AC37" s="246" t="s">
        <v>10</v>
      </c>
      <c r="AD37" s="238">
        <v>0</v>
      </c>
      <c r="AE37" s="30">
        <v>0</v>
      </c>
      <c r="AF37" s="30">
        <v>11.1</v>
      </c>
      <c r="AG37" s="30">
        <v>11.8</v>
      </c>
      <c r="AH37" s="30">
        <v>0</v>
      </c>
      <c r="AI37" s="30">
        <v>0</v>
      </c>
      <c r="AJ37" s="30">
        <v>0</v>
      </c>
      <c r="AK37" s="30">
        <v>0</v>
      </c>
      <c r="AL37" s="30">
        <v>10.600000000000001</v>
      </c>
      <c r="AM37" s="228">
        <v>10.6</v>
      </c>
      <c r="AN37" s="235">
        <v>44.1</v>
      </c>
      <c r="AO37" s="223">
        <v>4</v>
      </c>
      <c r="AP37" s="74"/>
    </row>
    <row r="38" spans="1:42" ht="23.1" customHeight="1">
      <c r="A38" s="54">
        <f>'БП '!A39</f>
        <v>5</v>
      </c>
      <c r="B38" s="54" t="str">
        <f>'БП '!B39</f>
        <v>ГРЕЧИШКО АНАСТАСИЯ</v>
      </c>
      <c r="C38" s="54">
        <f>'БП '!C39</f>
        <v>2006</v>
      </c>
      <c r="D38" s="54" t="str">
        <f>'БП '!D39</f>
        <v>ГРОДНО</v>
      </c>
      <c r="E38" s="30">
        <f>'БП '!N39</f>
        <v>0</v>
      </c>
      <c r="F38" s="30">
        <f>Скакалка!N39</f>
        <v>0</v>
      </c>
      <c r="G38" s="30">
        <f>Обруч!N39</f>
        <v>11.1</v>
      </c>
      <c r="H38" s="30">
        <f>Мяч!N39</f>
        <v>11.8</v>
      </c>
      <c r="I38" s="30">
        <f>Обруч!P39</f>
        <v>0</v>
      </c>
      <c r="J38" s="30">
        <f>Обруч!Q39</f>
        <v>0</v>
      </c>
      <c r="K38" s="30">
        <f>Обруч!R39</f>
        <v>0</v>
      </c>
      <c r="L38" s="30">
        <f>Обруч!S39</f>
        <v>0</v>
      </c>
      <c r="M38" s="30">
        <f>Булавы!N39</f>
        <v>10.600000000000001</v>
      </c>
      <c r="N38" s="30">
        <f>Лента!N39</f>
        <v>10.6</v>
      </c>
      <c r="O38" s="59">
        <f t="shared" si="0"/>
        <v>44.1</v>
      </c>
      <c r="P38" s="60"/>
      <c r="Z38" s="38">
        <v>5</v>
      </c>
      <c r="AA38" s="27" t="s">
        <v>30</v>
      </c>
      <c r="AB38" s="58">
        <v>2006</v>
      </c>
      <c r="AC38" s="246" t="s">
        <v>10</v>
      </c>
      <c r="AD38" s="238">
        <v>0</v>
      </c>
      <c r="AE38" s="30">
        <v>0</v>
      </c>
      <c r="AF38" s="30">
        <v>10.3</v>
      </c>
      <c r="AG38" s="30">
        <v>11.899999999999999</v>
      </c>
      <c r="AH38" s="30">
        <v>0</v>
      </c>
      <c r="AI38" s="30">
        <v>0</v>
      </c>
      <c r="AJ38" s="30">
        <v>0</v>
      </c>
      <c r="AK38" s="30">
        <v>0</v>
      </c>
      <c r="AL38" s="30">
        <v>10.7</v>
      </c>
      <c r="AM38" s="228">
        <v>8.6999999999999993</v>
      </c>
      <c r="AN38" s="235">
        <v>41.599999999999994</v>
      </c>
      <c r="AO38" s="223">
        <v>5</v>
      </c>
      <c r="AP38" s="74"/>
    </row>
    <row r="39" spans="1:42" ht="23.1" customHeight="1">
      <c r="A39" s="54">
        <f>'БП '!A40</f>
        <v>6</v>
      </c>
      <c r="B39" s="54" t="str">
        <f>'БП '!B40</f>
        <v>КАРАВАЙ МАРИЯ</v>
      </c>
      <c r="C39" s="54">
        <f>'БП '!C40</f>
        <v>2006</v>
      </c>
      <c r="D39" s="54" t="str">
        <f>'БП '!D40</f>
        <v>ГРОДНО</v>
      </c>
      <c r="E39" s="30">
        <f>'БП '!N40</f>
        <v>0</v>
      </c>
      <c r="F39" s="30">
        <f>Скакалка!N40</f>
        <v>0</v>
      </c>
      <c r="G39" s="30">
        <f>Обруч!N40</f>
        <v>10.3</v>
      </c>
      <c r="H39" s="30">
        <f>Мяч!N40</f>
        <v>11.899999999999999</v>
      </c>
      <c r="I39" s="30">
        <f>Обруч!P40</f>
        <v>0</v>
      </c>
      <c r="J39" s="30">
        <f>Обруч!Q40</f>
        <v>0</v>
      </c>
      <c r="K39" s="30">
        <f>Обруч!R40</f>
        <v>0</v>
      </c>
      <c r="L39" s="30">
        <f>Обруч!S40</f>
        <v>0</v>
      </c>
      <c r="M39" s="30">
        <f>Булавы!N40</f>
        <v>10.7</v>
      </c>
      <c r="N39" s="30">
        <f>Лента!N40</f>
        <v>8.6999999999999993</v>
      </c>
      <c r="O39" s="59">
        <f t="shared" si="0"/>
        <v>41.599999999999994</v>
      </c>
      <c r="P39" s="60"/>
      <c r="Z39" s="38">
        <v>6</v>
      </c>
      <c r="AA39" s="27" t="s">
        <v>32</v>
      </c>
      <c r="AB39" s="58">
        <v>2006</v>
      </c>
      <c r="AC39" s="246" t="s">
        <v>10</v>
      </c>
      <c r="AD39" s="238">
        <v>0</v>
      </c>
      <c r="AE39" s="30">
        <v>0</v>
      </c>
      <c r="AF39" s="30">
        <v>9.9</v>
      </c>
      <c r="AG39" s="30">
        <v>8.8000000000000007</v>
      </c>
      <c r="AH39" s="30">
        <v>0</v>
      </c>
      <c r="AI39" s="30">
        <v>0</v>
      </c>
      <c r="AJ39" s="30">
        <v>0</v>
      </c>
      <c r="AK39" s="30">
        <v>0</v>
      </c>
      <c r="AL39" s="30">
        <v>10</v>
      </c>
      <c r="AM39" s="228">
        <v>10.3</v>
      </c>
      <c r="AN39" s="235">
        <v>39</v>
      </c>
      <c r="AO39" s="223">
        <v>6</v>
      </c>
      <c r="AP39" s="74"/>
    </row>
    <row r="40" spans="1:42" ht="23.1" customHeight="1">
      <c r="A40" s="54">
        <f>'БП '!A41</f>
        <v>7</v>
      </c>
      <c r="B40" s="54" t="str">
        <f>'БП '!B41</f>
        <v>ПЕТРОВА ЮЛИЯ</v>
      </c>
      <c r="C40" s="54">
        <f>'БП '!C41</f>
        <v>2006</v>
      </c>
      <c r="D40" s="54" t="str">
        <f>'БП '!D41</f>
        <v>ГРОДНО</v>
      </c>
      <c r="E40" s="30">
        <f>'БП '!N41</f>
        <v>0</v>
      </c>
      <c r="F40" s="30">
        <f>Скакалка!N41</f>
        <v>0</v>
      </c>
      <c r="G40" s="30">
        <f>Обруч!N41</f>
        <v>9.9</v>
      </c>
      <c r="H40" s="30">
        <f>Мяч!N41</f>
        <v>8.8000000000000007</v>
      </c>
      <c r="I40" s="30">
        <f>Обруч!P41</f>
        <v>0</v>
      </c>
      <c r="J40" s="30">
        <f>Обруч!Q41</f>
        <v>0</v>
      </c>
      <c r="K40" s="30">
        <f>Обруч!R41</f>
        <v>0</v>
      </c>
      <c r="L40" s="30">
        <f>Обруч!S41</f>
        <v>0</v>
      </c>
      <c r="M40" s="30">
        <f>Булавы!N41</f>
        <v>10</v>
      </c>
      <c r="N40" s="30">
        <f>Лента!N41</f>
        <v>10.3</v>
      </c>
      <c r="O40" s="59">
        <f t="shared" si="0"/>
        <v>39</v>
      </c>
      <c r="P40" s="60"/>
      <c r="Z40" s="38">
        <v>7</v>
      </c>
      <c r="AA40" s="27" t="s">
        <v>49</v>
      </c>
      <c r="AB40" s="58">
        <v>2006</v>
      </c>
      <c r="AC40" s="246" t="s">
        <v>10</v>
      </c>
      <c r="AD40" s="238">
        <v>0</v>
      </c>
      <c r="AE40" s="30">
        <v>0</v>
      </c>
      <c r="AF40" s="30">
        <v>10.6</v>
      </c>
      <c r="AG40" s="30">
        <v>9.9</v>
      </c>
      <c r="AH40" s="30">
        <v>0</v>
      </c>
      <c r="AI40" s="30">
        <v>0</v>
      </c>
      <c r="AJ40" s="30">
        <v>0</v>
      </c>
      <c r="AK40" s="30">
        <v>0</v>
      </c>
      <c r="AL40" s="30">
        <v>8.8000000000000007</v>
      </c>
      <c r="AM40" s="228">
        <v>8</v>
      </c>
      <c r="AN40" s="235">
        <v>37.299999999999997</v>
      </c>
      <c r="AO40" s="223">
        <v>7</v>
      </c>
      <c r="AP40" s="74"/>
    </row>
    <row r="41" spans="1:42" ht="23.1" customHeight="1">
      <c r="A41" s="54">
        <f>'БП '!A42</f>
        <v>8</v>
      </c>
      <c r="B41" s="54" t="str">
        <f>'БП '!B42</f>
        <v>БУБЕШКО ЕВА</v>
      </c>
      <c r="C41" s="54">
        <f>'БП '!C42</f>
        <v>2006</v>
      </c>
      <c r="D41" s="54" t="str">
        <f>'БП '!D42</f>
        <v>ГРОДНО</v>
      </c>
      <c r="E41" s="30">
        <f>'БП '!N42</f>
        <v>0</v>
      </c>
      <c r="F41" s="30">
        <f>Скакалка!N42</f>
        <v>0</v>
      </c>
      <c r="G41" s="30">
        <f>Обруч!N42</f>
        <v>11.6</v>
      </c>
      <c r="H41" s="30">
        <f>Мяч!N42</f>
        <v>10.8</v>
      </c>
      <c r="I41" s="30">
        <f>Обруч!P42</f>
        <v>0</v>
      </c>
      <c r="J41" s="30">
        <f>Обруч!Q42</f>
        <v>0</v>
      </c>
      <c r="K41" s="30">
        <f>Обруч!R42</f>
        <v>0</v>
      </c>
      <c r="L41" s="30">
        <f>Обруч!S42</f>
        <v>0</v>
      </c>
      <c r="M41" s="30">
        <f>Булавы!N42</f>
        <v>9.3000000000000007</v>
      </c>
      <c r="N41" s="30">
        <f>Лента!N42</f>
        <v>0</v>
      </c>
      <c r="O41" s="59">
        <f t="shared" si="0"/>
        <v>31.7</v>
      </c>
      <c r="P41" s="60"/>
      <c r="Z41" s="38">
        <v>8</v>
      </c>
      <c r="AA41" s="27" t="s">
        <v>29</v>
      </c>
      <c r="AB41" s="58">
        <v>2006</v>
      </c>
      <c r="AC41" s="246" t="s">
        <v>10</v>
      </c>
      <c r="AD41" s="238">
        <v>0</v>
      </c>
      <c r="AE41" s="30">
        <v>0</v>
      </c>
      <c r="AF41" s="30">
        <v>11.6</v>
      </c>
      <c r="AG41" s="30">
        <v>10.8</v>
      </c>
      <c r="AH41" s="30">
        <v>0</v>
      </c>
      <c r="AI41" s="30">
        <v>0</v>
      </c>
      <c r="AJ41" s="30">
        <v>0</v>
      </c>
      <c r="AK41" s="30">
        <v>0</v>
      </c>
      <c r="AL41" s="30">
        <v>9.3000000000000007</v>
      </c>
      <c r="AM41" s="228">
        <v>0</v>
      </c>
      <c r="AN41" s="235">
        <v>31.7</v>
      </c>
      <c r="AO41" s="223">
        <v>8</v>
      </c>
      <c r="AP41" s="74"/>
    </row>
    <row r="42" spans="1:42" ht="23.1" customHeight="1">
      <c r="A42" s="54">
        <f>'БП '!A43</f>
        <v>9</v>
      </c>
      <c r="B42" s="54" t="str">
        <f>'БП '!B43</f>
        <v>ХАЛЕЦКАЯ ЗЛАТА</v>
      </c>
      <c r="C42" s="54">
        <f>'БП '!C43</f>
        <v>2006</v>
      </c>
      <c r="D42" s="54" t="str">
        <f>'БП '!D43</f>
        <v>ГРОДНО</v>
      </c>
      <c r="E42" s="30">
        <f>'БП '!N43</f>
        <v>0</v>
      </c>
      <c r="F42" s="30">
        <f>Скакалка!N43</f>
        <v>0</v>
      </c>
      <c r="G42" s="30">
        <f>Обруч!N43</f>
        <v>13.5</v>
      </c>
      <c r="H42" s="30">
        <f>Мяч!N43</f>
        <v>12.899999999999999</v>
      </c>
      <c r="I42" s="30">
        <f>Обруч!P43</f>
        <v>0</v>
      </c>
      <c r="J42" s="30">
        <f>Обруч!Q43</f>
        <v>0</v>
      </c>
      <c r="K42" s="30">
        <f>Обруч!R43</f>
        <v>0</v>
      </c>
      <c r="L42" s="30">
        <f>Обруч!S43</f>
        <v>0</v>
      </c>
      <c r="M42" s="30">
        <f>Булавы!N43</f>
        <v>11.3</v>
      </c>
      <c r="N42" s="30">
        <f>Лента!N43</f>
        <v>11.6</v>
      </c>
      <c r="O42" s="59">
        <f t="shared" si="0"/>
        <v>49.300000000000004</v>
      </c>
      <c r="P42" s="60"/>
      <c r="Z42" s="38">
        <v>9</v>
      </c>
      <c r="AA42" s="27" t="s">
        <v>35</v>
      </c>
      <c r="AB42" s="58">
        <v>2006</v>
      </c>
      <c r="AC42" s="246" t="s">
        <v>11</v>
      </c>
      <c r="AD42" s="238">
        <v>0</v>
      </c>
      <c r="AE42" s="30">
        <v>0</v>
      </c>
      <c r="AF42" s="30">
        <v>6.9</v>
      </c>
      <c r="AG42" s="30">
        <v>7.3</v>
      </c>
      <c r="AH42" s="30">
        <v>0</v>
      </c>
      <c r="AI42" s="30">
        <v>0</v>
      </c>
      <c r="AJ42" s="30">
        <v>0</v>
      </c>
      <c r="AK42" s="30">
        <v>0</v>
      </c>
      <c r="AL42" s="30">
        <v>6.9</v>
      </c>
      <c r="AM42" s="228">
        <v>5.8</v>
      </c>
      <c r="AN42" s="235">
        <v>26.900000000000002</v>
      </c>
      <c r="AO42" s="223">
        <v>9</v>
      </c>
      <c r="AP42" s="74"/>
    </row>
    <row r="43" spans="1:42" ht="23.1" customHeight="1" thickBot="1">
      <c r="A43" s="54">
        <f>'БП '!A44</f>
        <v>10</v>
      </c>
      <c r="B43" s="54" t="str">
        <f>'БП '!B44</f>
        <v>ТИХОНОВИЧ НАТАЛЬЯ</v>
      </c>
      <c r="C43" s="54">
        <f>'БП '!C44</f>
        <v>2006</v>
      </c>
      <c r="D43" s="54" t="str">
        <f>'БП '!D44</f>
        <v>ГРОДНО</v>
      </c>
      <c r="E43" s="30">
        <f>'БП '!N44</f>
        <v>0</v>
      </c>
      <c r="F43" s="30">
        <f>Скакалка!N44</f>
        <v>0</v>
      </c>
      <c r="G43" s="30">
        <f>Обруч!N44</f>
        <v>14.2</v>
      </c>
      <c r="H43" s="30">
        <f>Мяч!N44</f>
        <v>14.1</v>
      </c>
      <c r="I43" s="30">
        <f>Обруч!P44</f>
        <v>0</v>
      </c>
      <c r="J43" s="30">
        <f>Обруч!Q44</f>
        <v>0</v>
      </c>
      <c r="K43" s="30">
        <f>Обруч!R44</f>
        <v>0</v>
      </c>
      <c r="L43" s="30">
        <f>Обруч!S44</f>
        <v>0</v>
      </c>
      <c r="M43" s="30">
        <f>Булавы!N44</f>
        <v>13.9</v>
      </c>
      <c r="N43" s="30">
        <f>Лента!N44</f>
        <v>13.2</v>
      </c>
      <c r="O43" s="59">
        <f t="shared" si="0"/>
        <v>55.399999999999991</v>
      </c>
      <c r="P43" s="60"/>
      <c r="Z43" s="41">
        <v>10</v>
      </c>
      <c r="AA43" s="82" t="s">
        <v>84</v>
      </c>
      <c r="AB43" s="83">
        <v>2006</v>
      </c>
      <c r="AC43" s="247" t="s">
        <v>11</v>
      </c>
      <c r="AD43" s="239">
        <v>0</v>
      </c>
      <c r="AE43" s="84">
        <v>0</v>
      </c>
      <c r="AF43" s="84">
        <v>6.8</v>
      </c>
      <c r="AG43" s="84">
        <v>5.6</v>
      </c>
      <c r="AH43" s="84">
        <v>0</v>
      </c>
      <c r="AI43" s="84">
        <v>0</v>
      </c>
      <c r="AJ43" s="84">
        <v>0</v>
      </c>
      <c r="AK43" s="84">
        <v>0</v>
      </c>
      <c r="AL43" s="84">
        <v>0</v>
      </c>
      <c r="AM43" s="229">
        <v>5.3</v>
      </c>
      <c r="AN43" s="236">
        <v>17.7</v>
      </c>
      <c r="AO43" s="224">
        <v>10</v>
      </c>
      <c r="AP43" s="74"/>
    </row>
    <row r="44" spans="1:42" ht="23.1" customHeight="1" thickBot="1">
      <c r="A44" s="54"/>
      <c r="B44" s="54" t="str">
        <f>'БП '!B45</f>
        <v>2002-2005г.р.</v>
      </c>
      <c r="C44" s="54"/>
      <c r="D44" s="5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59"/>
      <c r="P44" s="60"/>
      <c r="Z44" s="254"/>
      <c r="AA44" s="255" t="s">
        <v>89</v>
      </c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6"/>
      <c r="AP44" s="74"/>
    </row>
    <row r="45" spans="1:42" ht="23.1" customHeight="1">
      <c r="A45" s="54">
        <f>'БП '!A46</f>
        <v>1</v>
      </c>
      <c r="B45" s="54" t="str">
        <f>'БП '!B46</f>
        <v>БЛЯВРАК ВИОЛЕТТА</v>
      </c>
      <c r="C45" s="54">
        <f>'БП '!C46</f>
        <v>2004</v>
      </c>
      <c r="D45" s="54" t="str">
        <f>'БП '!D46</f>
        <v>ГРОДНО</v>
      </c>
      <c r="E45" s="30">
        <f>'БП '!N46</f>
        <v>0</v>
      </c>
      <c r="F45" s="30">
        <f>Скакалка!N46</f>
        <v>0</v>
      </c>
      <c r="G45" s="30">
        <v>15.5</v>
      </c>
      <c r="H45" s="30">
        <v>15.25</v>
      </c>
      <c r="I45" s="30">
        <f>Обруч!P46</f>
        <v>0</v>
      </c>
      <c r="J45" s="30">
        <f>Обруч!Q46</f>
        <v>0</v>
      </c>
      <c r="K45" s="30">
        <f>Обруч!R46</f>
        <v>0</v>
      </c>
      <c r="L45" s="30">
        <f>Обруч!S46</f>
        <v>0</v>
      </c>
      <c r="M45" s="30">
        <v>15.4</v>
      </c>
      <c r="N45" s="30">
        <v>15</v>
      </c>
      <c r="O45" s="59">
        <f t="shared" si="0"/>
        <v>61.15</v>
      </c>
      <c r="P45" s="60"/>
      <c r="Z45" s="219">
        <v>1</v>
      </c>
      <c r="AA45" s="220" t="s">
        <v>23</v>
      </c>
      <c r="AB45" s="221">
        <v>2004</v>
      </c>
      <c r="AC45" s="248" t="s">
        <v>10</v>
      </c>
      <c r="AD45" s="241">
        <v>0</v>
      </c>
      <c r="AE45" s="222">
        <v>0</v>
      </c>
      <c r="AF45" s="222">
        <v>16</v>
      </c>
      <c r="AG45" s="222">
        <v>16.2</v>
      </c>
      <c r="AH45" s="222">
        <v>0</v>
      </c>
      <c r="AI45" s="222">
        <v>0</v>
      </c>
      <c r="AJ45" s="222">
        <v>0</v>
      </c>
      <c r="AK45" s="222">
        <v>0</v>
      </c>
      <c r="AL45" s="222">
        <v>15.3</v>
      </c>
      <c r="AM45" s="231">
        <v>15.5</v>
      </c>
      <c r="AN45" s="237">
        <v>63</v>
      </c>
      <c r="AO45" s="226">
        <v>1</v>
      </c>
      <c r="AP45" s="74"/>
    </row>
    <row r="46" spans="1:42" ht="23.1" customHeight="1">
      <c r="A46" s="54">
        <f>'БП '!A47</f>
        <v>2</v>
      </c>
      <c r="B46" s="54" t="str">
        <f>'БП '!B47</f>
        <v>ФОМЕНКО ВЕРОНИКА</v>
      </c>
      <c r="C46" s="54">
        <f>'БП '!C47</f>
        <v>2004</v>
      </c>
      <c r="D46" s="54" t="str">
        <f>'БП '!D47</f>
        <v>ГРОДНО</v>
      </c>
      <c r="E46" s="30">
        <f>'БП '!N47</f>
        <v>0</v>
      </c>
      <c r="F46" s="30">
        <f>Скакалка!N47</f>
        <v>0</v>
      </c>
      <c r="G46" s="30">
        <v>14.9</v>
      </c>
      <c r="H46" s="30">
        <v>15.1</v>
      </c>
      <c r="I46" s="30">
        <f>Обруч!P47</f>
        <v>0</v>
      </c>
      <c r="J46" s="30">
        <f>Обруч!Q47</f>
        <v>0</v>
      </c>
      <c r="K46" s="30">
        <f>Обруч!R47</f>
        <v>0</v>
      </c>
      <c r="L46" s="30">
        <f>Обруч!S47</f>
        <v>0</v>
      </c>
      <c r="M46" s="30">
        <v>15.2</v>
      </c>
      <c r="N46" s="30">
        <v>14.8</v>
      </c>
      <c r="O46" s="59">
        <f t="shared" si="0"/>
        <v>60</v>
      </c>
      <c r="P46" s="60"/>
      <c r="Z46" s="38">
        <v>2</v>
      </c>
      <c r="AA46" s="27" t="s">
        <v>37</v>
      </c>
      <c r="AB46" s="58">
        <v>2004</v>
      </c>
      <c r="AC46" s="246" t="s">
        <v>10</v>
      </c>
      <c r="AD46" s="238">
        <v>0</v>
      </c>
      <c r="AE46" s="30">
        <v>0</v>
      </c>
      <c r="AF46" s="30">
        <v>15.2</v>
      </c>
      <c r="AG46" s="30">
        <v>15.7</v>
      </c>
      <c r="AH46" s="30">
        <v>0</v>
      </c>
      <c r="AI46" s="30">
        <v>0</v>
      </c>
      <c r="AJ46" s="30">
        <v>0</v>
      </c>
      <c r="AK46" s="30">
        <v>0</v>
      </c>
      <c r="AL46" s="30">
        <v>15.45</v>
      </c>
      <c r="AM46" s="228">
        <v>15.1</v>
      </c>
      <c r="AN46" s="235">
        <v>61.449999999999996</v>
      </c>
      <c r="AO46" s="223">
        <v>2</v>
      </c>
      <c r="AP46" s="74"/>
    </row>
    <row r="47" spans="1:42" ht="23.1" customHeight="1">
      <c r="A47" s="54">
        <f>'БП '!A48</f>
        <v>3</v>
      </c>
      <c r="B47" s="54" t="str">
        <f>'БП '!B48</f>
        <v>ЯРОХОВИЧ ПОЛИНА</v>
      </c>
      <c r="C47" s="54">
        <f>'БП '!C48</f>
        <v>2005</v>
      </c>
      <c r="D47" s="54" t="str">
        <f>'БП '!D48</f>
        <v>ГРОДНО</v>
      </c>
      <c r="E47" s="30">
        <f>'БП '!N48</f>
        <v>0</v>
      </c>
      <c r="F47" s="30">
        <f>Скакалка!N48</f>
        <v>0</v>
      </c>
      <c r="G47" s="30">
        <v>14.5</v>
      </c>
      <c r="H47" s="30">
        <v>14.65</v>
      </c>
      <c r="I47" s="30">
        <f>Обруч!P48</f>
        <v>0</v>
      </c>
      <c r="J47" s="30">
        <f>Обруч!Q48</f>
        <v>0</v>
      </c>
      <c r="K47" s="30">
        <f>Обруч!R48</f>
        <v>0</v>
      </c>
      <c r="L47" s="30">
        <f>Обруч!S48</f>
        <v>0</v>
      </c>
      <c r="M47" s="30">
        <v>14.4</v>
      </c>
      <c r="N47" s="30">
        <v>14.7</v>
      </c>
      <c r="O47" s="59">
        <f t="shared" si="0"/>
        <v>58.25</v>
      </c>
      <c r="P47" s="60"/>
      <c r="Z47" s="38">
        <v>3</v>
      </c>
      <c r="AA47" s="27" t="s">
        <v>22</v>
      </c>
      <c r="AB47" s="58">
        <v>2004</v>
      </c>
      <c r="AC47" s="246" t="s">
        <v>10</v>
      </c>
      <c r="AD47" s="238">
        <v>0</v>
      </c>
      <c r="AE47" s="30">
        <v>0</v>
      </c>
      <c r="AF47" s="30">
        <v>15.5</v>
      </c>
      <c r="AG47" s="30">
        <v>15.25</v>
      </c>
      <c r="AH47" s="30">
        <v>0</v>
      </c>
      <c r="AI47" s="30">
        <v>0</v>
      </c>
      <c r="AJ47" s="30">
        <v>0</v>
      </c>
      <c r="AK47" s="30">
        <v>0</v>
      </c>
      <c r="AL47" s="30">
        <v>15.4</v>
      </c>
      <c r="AM47" s="228">
        <v>15</v>
      </c>
      <c r="AN47" s="235">
        <v>61.15</v>
      </c>
      <c r="AO47" s="223">
        <v>3</v>
      </c>
      <c r="AP47" s="74"/>
    </row>
    <row r="48" spans="1:42" ht="23.1" customHeight="1">
      <c r="A48" s="54">
        <f>'БП '!A49</f>
        <v>4</v>
      </c>
      <c r="B48" s="54" t="str">
        <f>'БП '!B49</f>
        <v>ДЫГУН СОФИЯ</v>
      </c>
      <c r="C48" s="54">
        <f>'БП '!C49</f>
        <v>2005</v>
      </c>
      <c r="D48" s="54" t="str">
        <f>'БП '!D49</f>
        <v>ГРОДНО</v>
      </c>
      <c r="E48" s="30">
        <f>'БП '!N49</f>
        <v>0</v>
      </c>
      <c r="F48" s="30">
        <f>Скакалка!N49</f>
        <v>0</v>
      </c>
      <c r="G48" s="30">
        <v>14.95</v>
      </c>
      <c r="H48" s="30">
        <v>15.1</v>
      </c>
      <c r="I48" s="30">
        <f>Обруч!P49</f>
        <v>0</v>
      </c>
      <c r="J48" s="30">
        <f>Обруч!Q49</f>
        <v>0</v>
      </c>
      <c r="K48" s="30">
        <f>Обруч!R49</f>
        <v>0</v>
      </c>
      <c r="L48" s="30">
        <f>Обруч!S49</f>
        <v>0</v>
      </c>
      <c r="M48" s="30">
        <v>14.7</v>
      </c>
      <c r="N48" s="30">
        <v>14.65</v>
      </c>
      <c r="O48" s="59">
        <f t="shared" si="0"/>
        <v>59.4</v>
      </c>
      <c r="P48" s="60"/>
      <c r="Z48" s="38">
        <v>4</v>
      </c>
      <c r="AA48" s="27" t="s">
        <v>26</v>
      </c>
      <c r="AB48" s="58">
        <v>2004</v>
      </c>
      <c r="AC48" s="246" t="s">
        <v>10</v>
      </c>
      <c r="AD48" s="238">
        <v>0</v>
      </c>
      <c r="AE48" s="30">
        <v>0</v>
      </c>
      <c r="AF48" s="30">
        <v>14.9</v>
      </c>
      <c r="AG48" s="30">
        <v>15.1</v>
      </c>
      <c r="AH48" s="30">
        <v>0</v>
      </c>
      <c r="AI48" s="30">
        <v>0</v>
      </c>
      <c r="AJ48" s="30">
        <v>0</v>
      </c>
      <c r="AK48" s="30">
        <v>0</v>
      </c>
      <c r="AL48" s="30">
        <v>15.2</v>
      </c>
      <c r="AM48" s="228">
        <v>14.8</v>
      </c>
      <c r="AN48" s="235">
        <v>60</v>
      </c>
      <c r="AO48" s="223">
        <v>4</v>
      </c>
      <c r="AP48" s="74"/>
    </row>
    <row r="49" spans="1:42" ht="20.100000000000001" customHeight="1">
      <c r="A49" s="54">
        <f>'БП '!A50</f>
        <v>5</v>
      </c>
      <c r="B49" s="54" t="str">
        <f>'БП '!B50</f>
        <v>ГОГАШВИЛИ РЕНАТА</v>
      </c>
      <c r="C49" s="54">
        <f>'БП '!C50</f>
        <v>2005</v>
      </c>
      <c r="D49" s="54" t="str">
        <f>'БП '!D50</f>
        <v>ГРОДНО</v>
      </c>
      <c r="E49" s="30">
        <f>'БП '!N50</f>
        <v>0</v>
      </c>
      <c r="F49" s="30">
        <f>Скакалка!N50</f>
        <v>0</v>
      </c>
      <c r="G49" s="30">
        <v>14.6</v>
      </c>
      <c r="H49" s="30">
        <v>14.9</v>
      </c>
      <c r="I49" s="30">
        <f>Обруч!P50</f>
        <v>0</v>
      </c>
      <c r="J49" s="30">
        <f>Обруч!Q50</f>
        <v>0</v>
      </c>
      <c r="K49" s="30">
        <f>Обруч!R50</f>
        <v>0</v>
      </c>
      <c r="L49" s="30">
        <f>Обруч!S50</f>
        <v>0</v>
      </c>
      <c r="M49" s="30">
        <v>14.75</v>
      </c>
      <c r="N49" s="30">
        <v>14.4</v>
      </c>
      <c r="O49" s="59">
        <f t="shared" si="0"/>
        <v>58.65</v>
      </c>
      <c r="P49" s="61"/>
      <c r="R49" s="2"/>
      <c r="S49" s="2"/>
      <c r="T49" s="2"/>
      <c r="Z49" s="38">
        <v>5</v>
      </c>
      <c r="AA49" s="27" t="s">
        <v>38</v>
      </c>
      <c r="AB49" s="58">
        <v>2005</v>
      </c>
      <c r="AC49" s="246" t="s">
        <v>10</v>
      </c>
      <c r="AD49" s="238">
        <v>0</v>
      </c>
      <c r="AE49" s="30">
        <v>0</v>
      </c>
      <c r="AF49" s="30">
        <v>14.95</v>
      </c>
      <c r="AG49" s="30">
        <v>15.1</v>
      </c>
      <c r="AH49" s="30">
        <v>0</v>
      </c>
      <c r="AI49" s="30">
        <v>0</v>
      </c>
      <c r="AJ49" s="30">
        <v>0</v>
      </c>
      <c r="AK49" s="30">
        <v>0</v>
      </c>
      <c r="AL49" s="30">
        <v>14.7</v>
      </c>
      <c r="AM49" s="228">
        <v>14.65</v>
      </c>
      <c r="AN49" s="235">
        <v>59.4</v>
      </c>
      <c r="AO49" s="223">
        <v>5</v>
      </c>
      <c r="AP49" s="74"/>
    </row>
    <row r="50" spans="1:42" ht="23.1" customHeight="1">
      <c r="A50" s="54">
        <f>'БП '!A51</f>
        <v>6</v>
      </c>
      <c r="B50" s="54" t="str">
        <f>'БП '!B51</f>
        <v>МИРЗАГАЯНОВА ВИКА</v>
      </c>
      <c r="C50" s="54">
        <f>'БП '!C51</f>
        <v>2004</v>
      </c>
      <c r="D50" s="54" t="str">
        <f>'БП '!D51</f>
        <v>ГРОДНО</v>
      </c>
      <c r="E50" s="30">
        <f>'БП '!N51</f>
        <v>0</v>
      </c>
      <c r="F50" s="30">
        <f>Скакалка!N51</f>
        <v>0</v>
      </c>
      <c r="G50" s="30">
        <v>15.2</v>
      </c>
      <c r="H50" s="30">
        <v>15.7</v>
      </c>
      <c r="I50" s="30">
        <f>Обруч!P51</f>
        <v>0</v>
      </c>
      <c r="J50" s="30">
        <f>Обруч!Q51</f>
        <v>0</v>
      </c>
      <c r="K50" s="30">
        <f>Обруч!R51</f>
        <v>0</v>
      </c>
      <c r="L50" s="30">
        <f>Обруч!S51</f>
        <v>0</v>
      </c>
      <c r="M50" s="30">
        <v>15.45</v>
      </c>
      <c r="N50" s="30">
        <v>15.1</v>
      </c>
      <c r="O50" s="59">
        <f t="shared" si="0"/>
        <v>61.449999999999996</v>
      </c>
      <c r="P50" s="60"/>
      <c r="R50" s="2"/>
      <c r="S50" s="2"/>
      <c r="T50" s="2"/>
      <c r="Z50" s="40">
        <v>6</v>
      </c>
      <c r="AA50" s="27" t="s">
        <v>75</v>
      </c>
      <c r="AB50" s="62">
        <v>2005</v>
      </c>
      <c r="AC50" s="246" t="s">
        <v>10</v>
      </c>
      <c r="AD50" s="238">
        <v>0</v>
      </c>
      <c r="AE50" s="30">
        <v>0</v>
      </c>
      <c r="AF50" s="30">
        <v>15</v>
      </c>
      <c r="AG50" s="30">
        <v>15.2</v>
      </c>
      <c r="AH50" s="30">
        <v>0</v>
      </c>
      <c r="AI50" s="30">
        <v>0</v>
      </c>
      <c r="AJ50" s="30">
        <v>0</v>
      </c>
      <c r="AK50" s="30">
        <v>0</v>
      </c>
      <c r="AL50" s="30">
        <v>14.5</v>
      </c>
      <c r="AM50" s="228">
        <v>14.4</v>
      </c>
      <c r="AN50" s="235">
        <v>59.1</v>
      </c>
      <c r="AO50" s="223">
        <v>6</v>
      </c>
      <c r="AP50" s="74"/>
    </row>
    <row r="51" spans="1:42" ht="23.1" customHeight="1">
      <c r="A51" s="54">
        <f>'БП '!A52</f>
        <v>7</v>
      </c>
      <c r="B51" s="54" t="str">
        <f>'БП '!B52</f>
        <v>ЛАЙША НАТАЛЬЯ</v>
      </c>
      <c r="C51" s="54">
        <f>'БП '!C52</f>
        <v>2004</v>
      </c>
      <c r="D51" s="54" t="str">
        <f>'БП '!D52</f>
        <v>ГРОДНО</v>
      </c>
      <c r="E51" s="30">
        <f>'БП '!N52</f>
        <v>0</v>
      </c>
      <c r="F51" s="30">
        <f>Скакалка!N52</f>
        <v>0</v>
      </c>
      <c r="G51" s="30">
        <v>14.9</v>
      </c>
      <c r="H51" s="30">
        <v>14.55</v>
      </c>
      <c r="I51" s="30">
        <f>Обруч!P52</f>
        <v>0</v>
      </c>
      <c r="J51" s="30">
        <f>Обруч!Q52</f>
        <v>0</v>
      </c>
      <c r="K51" s="30">
        <f>Обруч!R52</f>
        <v>0</v>
      </c>
      <c r="L51" s="30">
        <f>Обруч!S52</f>
        <v>0</v>
      </c>
      <c r="M51" s="30">
        <v>14.7</v>
      </c>
      <c r="N51" s="30">
        <v>14.6</v>
      </c>
      <c r="O51" s="59">
        <f t="shared" si="0"/>
        <v>58.750000000000007</v>
      </c>
      <c r="P51" s="60"/>
      <c r="R51" s="2"/>
      <c r="S51" s="2"/>
      <c r="T51" s="2"/>
      <c r="Z51" s="40">
        <v>7</v>
      </c>
      <c r="AA51" s="27" t="s">
        <v>27</v>
      </c>
      <c r="AB51" s="58">
        <v>2004</v>
      </c>
      <c r="AC51" s="246" t="s">
        <v>10</v>
      </c>
      <c r="AD51" s="238">
        <v>0</v>
      </c>
      <c r="AE51" s="30">
        <v>0</v>
      </c>
      <c r="AF51" s="30">
        <v>14.9</v>
      </c>
      <c r="AG51" s="30">
        <v>14.55</v>
      </c>
      <c r="AH51" s="30">
        <v>0</v>
      </c>
      <c r="AI51" s="30">
        <v>0</v>
      </c>
      <c r="AJ51" s="30">
        <v>0</v>
      </c>
      <c r="AK51" s="30">
        <v>0</v>
      </c>
      <c r="AL51" s="30">
        <v>14.7</v>
      </c>
      <c r="AM51" s="228">
        <v>14.6</v>
      </c>
      <c r="AN51" s="235">
        <v>58.750000000000007</v>
      </c>
      <c r="AO51" s="223">
        <v>7</v>
      </c>
      <c r="AP51" s="74"/>
    </row>
    <row r="52" spans="1:42" ht="23.1" customHeight="1">
      <c r="A52" s="54">
        <f>'БП '!A53</f>
        <v>8</v>
      </c>
      <c r="B52" s="54" t="str">
        <f>'БП '!B53</f>
        <v>ЛЕБЕДЬ ДАРЬЯНА</v>
      </c>
      <c r="C52" s="54">
        <f>'БП '!C53</f>
        <v>2005</v>
      </c>
      <c r="D52" s="54" t="str">
        <f>'БП '!D53</f>
        <v>ГРОДНО</v>
      </c>
      <c r="E52" s="30">
        <f>'БП '!N53</f>
        <v>0</v>
      </c>
      <c r="F52" s="30">
        <f>Скакалка!N53</f>
        <v>0</v>
      </c>
      <c r="G52" s="30">
        <v>15</v>
      </c>
      <c r="H52" s="30">
        <v>15.2</v>
      </c>
      <c r="I52" s="30">
        <f>Обруч!P53</f>
        <v>0</v>
      </c>
      <c r="J52" s="30">
        <f>Обруч!Q53</f>
        <v>0</v>
      </c>
      <c r="K52" s="30">
        <f>Обруч!R53</f>
        <v>0</v>
      </c>
      <c r="L52" s="30">
        <f>Обруч!S53</f>
        <v>0</v>
      </c>
      <c r="M52" s="30">
        <v>14.5</v>
      </c>
      <c r="N52" s="30">
        <v>14.4</v>
      </c>
      <c r="O52" s="59">
        <f t="shared" si="0"/>
        <v>59.1</v>
      </c>
      <c r="P52" s="60"/>
      <c r="R52" s="2"/>
      <c r="S52" s="2"/>
      <c r="T52" s="2"/>
      <c r="Z52" s="40">
        <v>8</v>
      </c>
      <c r="AA52" s="27" t="s">
        <v>28</v>
      </c>
      <c r="AB52" s="58">
        <v>2005</v>
      </c>
      <c r="AC52" s="246" t="s">
        <v>10</v>
      </c>
      <c r="AD52" s="238">
        <v>0</v>
      </c>
      <c r="AE52" s="30">
        <v>0</v>
      </c>
      <c r="AF52" s="30">
        <v>14.6</v>
      </c>
      <c r="AG52" s="30">
        <v>14.9</v>
      </c>
      <c r="AH52" s="30">
        <v>0</v>
      </c>
      <c r="AI52" s="30">
        <v>0</v>
      </c>
      <c r="AJ52" s="30">
        <v>0</v>
      </c>
      <c r="AK52" s="30">
        <v>0</v>
      </c>
      <c r="AL52" s="30">
        <v>14.75</v>
      </c>
      <c r="AM52" s="228">
        <v>14.4</v>
      </c>
      <c r="AN52" s="235">
        <v>58.65</v>
      </c>
      <c r="AO52" s="223">
        <v>8</v>
      </c>
      <c r="AP52" s="74"/>
    </row>
    <row r="53" spans="1:42" ht="23.1" customHeight="1">
      <c r="A53" s="54">
        <f>'БП '!A54</f>
        <v>9</v>
      </c>
      <c r="B53" s="54" t="str">
        <f>'БП '!B54</f>
        <v>ЯЦЕВСКАЯ МАРГАРИТА</v>
      </c>
      <c r="C53" s="54">
        <f>'БП '!C54</f>
        <v>2004</v>
      </c>
      <c r="D53" s="54" t="str">
        <f>'БП '!D54</f>
        <v>ГРОДНО</v>
      </c>
      <c r="E53" s="30">
        <f>'БП '!N54</f>
        <v>0</v>
      </c>
      <c r="F53" s="30">
        <f>Скакалка!N54</f>
        <v>0</v>
      </c>
      <c r="G53" s="30">
        <v>16</v>
      </c>
      <c r="H53" s="30">
        <v>16.2</v>
      </c>
      <c r="I53" s="30">
        <f>Обруч!P54</f>
        <v>0</v>
      </c>
      <c r="J53" s="30">
        <f>Обруч!Q54</f>
        <v>0</v>
      </c>
      <c r="K53" s="30">
        <f>Обруч!R54</f>
        <v>0</v>
      </c>
      <c r="L53" s="30">
        <f>Обруч!S54</f>
        <v>0</v>
      </c>
      <c r="M53" s="30">
        <f>Булавы!N54</f>
        <v>15.3</v>
      </c>
      <c r="N53" s="30">
        <v>15.5</v>
      </c>
      <c r="O53" s="59">
        <f t="shared" si="0"/>
        <v>63</v>
      </c>
      <c r="P53" s="60"/>
      <c r="R53" s="2"/>
      <c r="S53" s="2"/>
      <c r="T53" s="2"/>
      <c r="Z53" s="40">
        <v>9</v>
      </c>
      <c r="AA53" s="27" t="s">
        <v>33</v>
      </c>
      <c r="AB53" s="58">
        <v>2005</v>
      </c>
      <c r="AC53" s="246" t="s">
        <v>10</v>
      </c>
      <c r="AD53" s="238">
        <v>0</v>
      </c>
      <c r="AE53" s="30">
        <v>0</v>
      </c>
      <c r="AF53" s="30">
        <v>14.5</v>
      </c>
      <c r="AG53" s="30">
        <v>14.65</v>
      </c>
      <c r="AH53" s="30">
        <v>0</v>
      </c>
      <c r="AI53" s="30">
        <v>0</v>
      </c>
      <c r="AJ53" s="30">
        <v>0</v>
      </c>
      <c r="AK53" s="30">
        <v>0</v>
      </c>
      <c r="AL53" s="30">
        <v>14.4</v>
      </c>
      <c r="AM53" s="228">
        <v>14.7</v>
      </c>
      <c r="AN53" s="235">
        <v>58.25</v>
      </c>
      <c r="AO53" s="223">
        <v>9</v>
      </c>
      <c r="AP53" s="74"/>
    </row>
    <row r="54" spans="1:42" ht="23.1" customHeight="1" thickBot="1">
      <c r="A54" s="54">
        <f>'БП '!A55</f>
        <v>10</v>
      </c>
      <c r="B54" s="54" t="str">
        <f>'БП '!B55</f>
        <v>ЯРОШУК АЛИНА</v>
      </c>
      <c r="C54" s="54">
        <f>'БП '!C55</f>
        <v>2002</v>
      </c>
      <c r="D54" s="54" t="str">
        <f>'БП '!D55</f>
        <v>ГРОДНО</v>
      </c>
      <c r="E54" s="30">
        <f>'БП '!N55</f>
        <v>0</v>
      </c>
      <c r="F54" s="30">
        <f>Скакалка!N55</f>
        <v>0</v>
      </c>
      <c r="G54" s="30">
        <f>Обруч!N55</f>
        <v>15.8</v>
      </c>
      <c r="H54" s="30">
        <v>15.5</v>
      </c>
      <c r="I54" s="30">
        <f>Обруч!P55</f>
        <v>0</v>
      </c>
      <c r="J54" s="30">
        <f>Обруч!Q55</f>
        <v>0</v>
      </c>
      <c r="K54" s="30">
        <f>Обруч!R55</f>
        <v>0</v>
      </c>
      <c r="L54" s="30">
        <f>Обруч!S55</f>
        <v>0</v>
      </c>
      <c r="M54" s="30">
        <v>15.85</v>
      </c>
      <c r="N54" s="30">
        <v>15.1</v>
      </c>
      <c r="O54" s="59">
        <f t="shared" si="0"/>
        <v>62.25</v>
      </c>
      <c r="P54" s="60"/>
      <c r="R54" s="2"/>
      <c r="S54" s="2"/>
      <c r="T54" s="2"/>
      <c r="Z54" s="81">
        <v>10</v>
      </c>
      <c r="AA54" s="77" t="s">
        <v>92</v>
      </c>
      <c r="AB54" s="78">
        <v>2002</v>
      </c>
      <c r="AC54" s="249" t="s">
        <v>10</v>
      </c>
      <c r="AD54" s="242">
        <v>0</v>
      </c>
      <c r="AE54" s="31">
        <v>0</v>
      </c>
      <c r="AF54" s="31">
        <v>15.8</v>
      </c>
      <c r="AG54" s="31">
        <v>15.5</v>
      </c>
      <c r="AH54" s="31">
        <v>0</v>
      </c>
      <c r="AI54" s="31">
        <v>0</v>
      </c>
      <c r="AJ54" s="31">
        <v>0</v>
      </c>
      <c r="AK54" s="31">
        <v>0</v>
      </c>
      <c r="AL54" s="31">
        <v>15.85</v>
      </c>
      <c r="AM54" s="232">
        <v>15.1</v>
      </c>
      <c r="AN54" s="234">
        <v>62.25</v>
      </c>
      <c r="AO54" s="227">
        <v>10</v>
      </c>
      <c r="AP54" s="79"/>
    </row>
    <row r="55" spans="1:42" ht="23.1" hidden="1" customHeight="1">
      <c r="A55" s="54">
        <f>'БП '!A56</f>
        <v>0</v>
      </c>
      <c r="B55" s="54">
        <f>'БП '!B56</f>
        <v>0</v>
      </c>
      <c r="C55" s="54">
        <f>'БП '!C56</f>
        <v>0</v>
      </c>
      <c r="D55" s="54">
        <f>'БП '!D56</f>
        <v>0</v>
      </c>
      <c r="E55" s="30">
        <f>'БП '!N56</f>
        <v>0</v>
      </c>
      <c r="F55" s="30">
        <f>Скакалка!N56</f>
        <v>0</v>
      </c>
      <c r="G55" s="30">
        <f>Обруч!N56</f>
        <v>0</v>
      </c>
      <c r="H55" s="30"/>
      <c r="I55" s="30"/>
      <c r="J55" s="30"/>
      <c r="K55" s="30"/>
      <c r="L55" s="30"/>
      <c r="M55" s="30"/>
      <c r="N55" s="30"/>
      <c r="O55" s="59">
        <f t="shared" si="0"/>
        <v>0</v>
      </c>
      <c r="P55" s="60"/>
      <c r="R55" s="2"/>
      <c r="S55" s="2"/>
      <c r="T55" s="2"/>
      <c r="Z55" s="80">
        <v>0</v>
      </c>
      <c r="AA55" s="53">
        <v>0</v>
      </c>
      <c r="AB55" s="76">
        <v>0</v>
      </c>
      <c r="AC55" s="76">
        <v>0</v>
      </c>
      <c r="AD55" s="57"/>
      <c r="AE55" s="57"/>
      <c r="AF55" s="57">
        <v>0</v>
      </c>
      <c r="AG55" s="57">
        <v>0</v>
      </c>
      <c r="AH55" s="57"/>
      <c r="AI55" s="57"/>
      <c r="AJ55" s="57"/>
      <c r="AK55" s="57"/>
      <c r="AL55" s="57">
        <v>0</v>
      </c>
      <c r="AM55" s="57">
        <v>0</v>
      </c>
      <c r="AN55" s="72">
        <v>0</v>
      </c>
      <c r="AO55" s="73"/>
      <c r="AP55" s="66">
        <v>7</v>
      </c>
    </row>
    <row r="56" spans="1:42" ht="23.1" hidden="1" customHeight="1">
      <c r="A56" s="54">
        <f>'БП '!A57</f>
        <v>0</v>
      </c>
      <c r="B56" s="54">
        <f>'БП '!B57</f>
        <v>0</v>
      </c>
      <c r="C56" s="54">
        <f>'БП '!C57</f>
        <v>0</v>
      </c>
      <c r="D56" s="54">
        <f>'БП '!D57</f>
        <v>0</v>
      </c>
      <c r="E56" s="30">
        <f>'БП '!N57</f>
        <v>0</v>
      </c>
      <c r="F56" s="30">
        <f>Скакалка!N57</f>
        <v>0</v>
      </c>
      <c r="G56" s="30">
        <f>Обруч!N57</f>
        <v>0</v>
      </c>
      <c r="H56" s="30"/>
      <c r="I56" s="30"/>
      <c r="J56" s="30"/>
      <c r="K56" s="30"/>
      <c r="L56" s="30"/>
      <c r="M56" s="30"/>
      <c r="N56" s="30"/>
      <c r="O56" s="59">
        <f t="shared" si="0"/>
        <v>0</v>
      </c>
      <c r="P56" s="60"/>
      <c r="R56" s="2"/>
      <c r="S56" s="2"/>
      <c r="T56" s="2"/>
      <c r="Z56" s="68">
        <v>0</v>
      </c>
      <c r="AA56" s="27">
        <v>0</v>
      </c>
      <c r="AB56" s="58">
        <v>0</v>
      </c>
      <c r="AC56" s="58">
        <v>0</v>
      </c>
      <c r="AD56" s="30"/>
      <c r="AE56" s="30"/>
      <c r="AF56" s="30">
        <v>0</v>
      </c>
      <c r="AG56" s="30">
        <v>0</v>
      </c>
      <c r="AH56" s="30"/>
      <c r="AI56" s="30"/>
      <c r="AJ56" s="30"/>
      <c r="AK56" s="30"/>
      <c r="AL56" s="30">
        <v>0</v>
      </c>
      <c r="AM56" s="30">
        <v>0</v>
      </c>
      <c r="AN56" s="59">
        <v>0</v>
      </c>
      <c r="AO56" s="65"/>
      <c r="AP56" s="66">
        <v>5</v>
      </c>
    </row>
    <row r="57" spans="1:42" ht="24" hidden="1" customHeight="1">
      <c r="A57" s="54">
        <f>'БП '!A58</f>
        <v>0</v>
      </c>
      <c r="B57" s="54">
        <f>'БП '!B58</f>
        <v>0</v>
      </c>
      <c r="C57" s="54">
        <f>'БП '!C58</f>
        <v>0</v>
      </c>
      <c r="D57" s="54">
        <f>'БП '!D58</f>
        <v>0</v>
      </c>
      <c r="E57" s="30">
        <f>'БП '!N58</f>
        <v>0</v>
      </c>
      <c r="F57" s="30">
        <f>Скакалка!N58</f>
        <v>0</v>
      </c>
      <c r="G57" s="30">
        <f>Обруч!N58</f>
        <v>0</v>
      </c>
      <c r="H57" s="30"/>
      <c r="I57" s="30"/>
      <c r="J57" s="30"/>
      <c r="K57" s="30"/>
      <c r="L57" s="30"/>
      <c r="M57" s="30"/>
      <c r="N57" s="30"/>
      <c r="O57" s="59">
        <f t="shared" si="0"/>
        <v>0</v>
      </c>
      <c r="P57" s="60"/>
      <c r="Z57" s="63">
        <v>0</v>
      </c>
      <c r="AA57" s="69">
        <v>0</v>
      </c>
      <c r="AB57" s="62">
        <v>0</v>
      </c>
      <c r="AC57" s="62">
        <v>0</v>
      </c>
      <c r="AD57" s="30"/>
      <c r="AE57" s="30"/>
      <c r="AF57" s="30">
        <v>0</v>
      </c>
      <c r="AG57" s="30">
        <v>0</v>
      </c>
      <c r="AH57" s="30"/>
      <c r="AI57" s="30"/>
      <c r="AJ57" s="30"/>
      <c r="AK57" s="30"/>
      <c r="AL57" s="30">
        <v>0</v>
      </c>
      <c r="AM57" s="30">
        <v>0</v>
      </c>
      <c r="AN57" s="59">
        <v>0</v>
      </c>
      <c r="AO57" s="65"/>
      <c r="AP57" s="66">
        <v>8</v>
      </c>
    </row>
    <row r="58" spans="1:42" ht="24" hidden="1" customHeight="1">
      <c r="A58" s="54">
        <f>'БП '!A59</f>
        <v>0</v>
      </c>
      <c r="B58" s="54">
        <f>'БП '!B59</f>
        <v>0</v>
      </c>
      <c r="C58" s="54">
        <f>'БП '!C59</f>
        <v>0</v>
      </c>
      <c r="D58" s="54">
        <f>'БП '!D59</f>
        <v>0</v>
      </c>
      <c r="E58" s="30">
        <f>'БП '!N59</f>
        <v>0</v>
      </c>
      <c r="F58" s="30">
        <f>Скакалка!N59</f>
        <v>0</v>
      </c>
      <c r="G58" s="30">
        <f>Обруч!N59</f>
        <v>0</v>
      </c>
      <c r="H58" s="30"/>
      <c r="I58" s="30"/>
      <c r="J58" s="30"/>
      <c r="K58" s="30"/>
      <c r="L58" s="30"/>
      <c r="M58" s="30"/>
      <c r="N58" s="30"/>
      <c r="O58" s="59">
        <f t="shared" si="0"/>
        <v>0</v>
      </c>
      <c r="P58" s="60"/>
      <c r="Z58" s="63">
        <v>0</v>
      </c>
      <c r="AA58" s="69">
        <v>0</v>
      </c>
      <c r="AB58" s="62">
        <v>0</v>
      </c>
      <c r="AC58" s="62">
        <v>0</v>
      </c>
      <c r="AD58" s="30"/>
      <c r="AE58" s="30"/>
      <c r="AF58" s="30">
        <v>0</v>
      </c>
      <c r="AG58" s="30">
        <v>0</v>
      </c>
      <c r="AH58" s="30"/>
      <c r="AI58" s="30"/>
      <c r="AJ58" s="30"/>
      <c r="AK58" s="30"/>
      <c r="AL58" s="30">
        <v>0</v>
      </c>
      <c r="AM58" s="30">
        <v>0</v>
      </c>
      <c r="AN58" s="59">
        <v>0</v>
      </c>
      <c r="AO58" s="65"/>
      <c r="AP58" s="66">
        <v>9</v>
      </c>
    </row>
    <row r="59" spans="1:42" ht="24" hidden="1" customHeight="1">
      <c r="A59" s="54"/>
      <c r="B59" s="54"/>
      <c r="C59" s="54"/>
      <c r="D59" s="54"/>
      <c r="E59" s="30">
        <f>'БП '!N60</f>
        <v>0</v>
      </c>
      <c r="F59" s="30">
        <f>Скакалка!N60</f>
        <v>0</v>
      </c>
      <c r="G59" s="30">
        <f>Обруч!N60</f>
        <v>0</v>
      </c>
      <c r="H59" s="30"/>
      <c r="I59" s="30"/>
      <c r="J59" s="30"/>
      <c r="K59" s="30"/>
      <c r="L59" s="30"/>
      <c r="M59" s="30"/>
      <c r="N59" s="30"/>
      <c r="O59" s="59">
        <f t="shared" si="0"/>
        <v>0</v>
      </c>
      <c r="P59" s="60"/>
      <c r="Z59" s="63"/>
      <c r="AA59" s="69"/>
      <c r="AB59" s="62"/>
      <c r="AC59" s="62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59"/>
      <c r="AO59" s="65"/>
      <c r="AP59" s="66"/>
    </row>
    <row r="60" spans="1:42" ht="36" customHeight="1">
      <c r="B60" s="276" t="s">
        <v>60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AA60" s="276" t="s">
        <v>60</v>
      </c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35"/>
    </row>
    <row r="61" spans="1:42" ht="36" customHeight="1">
      <c r="B61" s="277" t="s">
        <v>61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AA61" s="277" t="s">
        <v>61</v>
      </c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35"/>
    </row>
    <row r="62" spans="1:42" ht="24" customHeight="1"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4"/>
      <c r="AO62" s="33"/>
      <c r="AP62" s="35"/>
    </row>
    <row r="63" spans="1:42" ht="24" customHeight="1">
      <c r="AP63" s="35"/>
    </row>
  </sheetData>
  <sortState ref="AA19:AN32">
    <sortCondition descending="1" ref="AN19:AN32"/>
  </sortState>
  <mergeCells count="8">
    <mergeCell ref="B60:P60"/>
    <mergeCell ref="B61:P61"/>
    <mergeCell ref="Z1:AO1"/>
    <mergeCell ref="Z2:AA2"/>
    <mergeCell ref="AA60:AO60"/>
    <mergeCell ref="AA61:AO61"/>
    <mergeCell ref="A2:B2"/>
    <mergeCell ref="A1:N1"/>
  </mergeCells>
  <conditionalFormatting sqref="E3:O59">
    <cfRule type="cellIs" dxfId="13" priority="16" operator="equal">
      <formula>0</formula>
    </cfRule>
  </conditionalFormatting>
  <conditionalFormatting sqref="AP3 AD4:AN4 AD4:AM17 AD19:AM32 AD34:AM43 AD45:AM59">
    <cfRule type="cellIs" dxfId="12" priority="14" operator="equal">
      <formula>0</formula>
    </cfRule>
  </conditionalFormatting>
  <conditionalFormatting sqref="AN55:AN59">
    <cfRule type="cellIs" dxfId="11" priority="13" operator="equal">
      <formula>0</formula>
    </cfRule>
  </conditionalFormatting>
  <conditionalFormatting sqref="AP18:AP32 AP34:AP48">
    <cfRule type="cellIs" dxfId="10" priority="12" operator="equal">
      <formula>0</formula>
    </cfRule>
  </conditionalFormatting>
  <conditionalFormatting sqref="AP50:AP63">
    <cfRule type="cellIs" dxfId="9" priority="11" operator="equal">
      <formula>0</formula>
    </cfRule>
  </conditionalFormatting>
  <conditionalFormatting sqref="AA16:AM16">
    <cfRule type="cellIs" dxfId="8" priority="9" operator="equal">
      <formula>0</formula>
    </cfRule>
  </conditionalFormatting>
  <conditionalFormatting sqref="AA57:AO59">
    <cfRule type="cellIs" dxfId="7" priority="8" operator="equal">
      <formula>0</formula>
    </cfRule>
  </conditionalFormatting>
  <conditionalFormatting sqref="P57:P58">
    <cfRule type="cellIs" dxfId="6" priority="7" operator="equal">
      <formula>0</formula>
    </cfRule>
  </conditionalFormatting>
  <conditionalFormatting sqref="P16">
    <cfRule type="cellIs" dxfId="5" priority="6" operator="equal">
      <formula>0</formula>
    </cfRule>
  </conditionalFormatting>
  <conditionalFormatting sqref="AF17:AM17">
    <cfRule type="cellIs" dxfId="4" priority="5" operator="equal">
      <formula>0</formula>
    </cfRule>
  </conditionalFormatting>
  <conditionalFormatting sqref="AC17:AM17">
    <cfRule type="cellIs" dxfId="3" priority="4" operator="equal">
      <formula>0</formula>
    </cfRule>
  </conditionalFormatting>
  <conditionalFormatting sqref="AD46:AD54">
    <cfRule type="cellIs" dxfId="2" priority="3" operator="equal">
      <formula>0</formula>
    </cfRule>
  </conditionalFormatting>
  <conditionalFormatting sqref="AE46:AM54">
    <cfRule type="cellIs" dxfId="1" priority="2" operator="equal">
      <formula>0</formula>
    </cfRule>
  </conditionalFormatting>
  <conditionalFormatting sqref="AN5:AN17 AN19:AN32 AN34:AN43 AN45:AN54">
    <cfRule type="cellIs" dxfId="0" priority="1" operator="equal">
      <formula>0</formula>
    </cfRule>
  </conditionalFormatting>
  <pageMargins left="0" right="0" top="0.19685039370078741" bottom="0" header="0" footer="0"/>
  <pageSetup paperSize="9" scale="80" orientation="portrait" horizont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>
      <selection activeCell="M10" sqref="M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БП </vt:lpstr>
      <vt:lpstr>Скакалка</vt:lpstr>
      <vt:lpstr>Обруч</vt:lpstr>
      <vt:lpstr>Мяч</vt:lpstr>
      <vt:lpstr>Булавы</vt:lpstr>
      <vt:lpstr>Лента</vt:lpstr>
      <vt:lpstr>МНОГОБ ОБЛ  (3)</vt:lpstr>
      <vt:lpstr>Лист3</vt:lpstr>
      <vt:lpstr>Ввод</vt:lpstr>
      <vt:lpstr>Ввод2</vt:lpstr>
      <vt:lpstr>Ввод3</vt:lpstr>
      <vt:lpstr>Ввод4</vt:lpstr>
      <vt:lpstr>Ввод5</vt:lpstr>
      <vt:lpstr>Ввод6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2017-11-08T13:08:24Z</dcterms:modified>
</cp:coreProperties>
</file>